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55" windowWidth="20400" windowHeight="7620" tabRatio="922" activeTab="11"/>
  </bookViews>
  <sheets>
    <sheet name="สารบัญ" sheetId="18" r:id="rId1"/>
    <sheet name="1ผบ.สพท" sheetId="2" r:id="rId2"/>
    <sheet name="2สพท" sheetId="3" r:id="rId3"/>
    <sheet name="3เครือข่าย" sheetId="4" r:id="rId4"/>
    <sheet name="4แยกระดับ" sheetId="6" r:id="rId5"/>
    <sheet name="5ร.ร.3ขนาดอ." sheetId="7" r:id="rId6"/>
    <sheet name="6ร.ร.7ขนาดอ." sheetId="8" r:id="rId7"/>
    <sheet name="7เปิด3ขวบ" sheetId="33" r:id="rId8"/>
    <sheet name="8รรไปรวม" sheetId="9" r:id="rId9"/>
    <sheet name="9ห้อง" sheetId="10" r:id="rId10"/>
    <sheet name="10นร." sheetId="11" r:id="rId11"/>
    <sheet name="11อนุบาล" sheetId="20" r:id="rId12"/>
    <sheet name="12ประถม" sheetId="13" r:id="rId13"/>
    <sheet name="13มัธยม" sheetId="25" r:id="rId14"/>
    <sheet name="14-3ขนาด" sheetId="28" r:id="rId15"/>
    <sheet name="15-7ขนาด" sheetId="31" r:id="rId16"/>
    <sheet name="16บุคลากรเขต" sheetId="17" r:id="rId17"/>
    <sheet name="เลขหน้า" sheetId="34" r:id="rId18"/>
  </sheets>
  <definedNames>
    <definedName name="_xlnm.Print_Titles" localSheetId="11">'11อนุบาล'!$2:$3</definedName>
    <definedName name="_xlnm.Print_Titles" localSheetId="12">'12ประถม'!$2:$3</definedName>
    <definedName name="_xlnm.Print_Titles" localSheetId="13">'13มัธยม'!$2:$3</definedName>
    <definedName name="_xlnm.Print_Titles" localSheetId="14">'14-3ขนาด'!$2:$3</definedName>
    <definedName name="_xlnm.Print_Titles" localSheetId="15">'15-7ขนาด'!$2:$3</definedName>
    <definedName name="_xlnm.Print_Titles" localSheetId="7">'7เปิด3ขวบ'!$2:$3</definedName>
    <definedName name="_xlnm.Print_Titles" localSheetId="17">เลขหน้า!$2:$3</definedName>
  </definedNames>
  <calcPr calcId="145621"/>
</workbook>
</file>

<file path=xl/calcChain.xml><?xml version="1.0" encoding="utf-8"?>
<calcChain xmlns="http://schemas.openxmlformats.org/spreadsheetml/2006/main">
  <c r="X16" i="11" l="1"/>
  <c r="Y16" i="11"/>
  <c r="Z16" i="11"/>
  <c r="Q12" i="3" l="1"/>
  <c r="R12" i="3" s="1"/>
  <c r="L25" i="3"/>
  <c r="L32" i="3" s="1"/>
  <c r="L31" i="3"/>
  <c r="G14" i="3"/>
  <c r="F14" i="3"/>
  <c r="H14" i="3" l="1"/>
  <c r="W19" i="11"/>
  <c r="V19" i="11"/>
  <c r="U19" i="11"/>
  <c r="T19" i="11"/>
  <c r="S19" i="11"/>
  <c r="R19" i="11"/>
  <c r="Q19" i="11"/>
  <c r="P19" i="11"/>
  <c r="O19" i="11"/>
  <c r="K19" i="11"/>
  <c r="J19" i="11"/>
  <c r="I19" i="11"/>
  <c r="H19" i="11"/>
  <c r="G19" i="11"/>
  <c r="F19" i="11"/>
  <c r="E19" i="11"/>
  <c r="D19" i="11"/>
  <c r="C19" i="11"/>
  <c r="AA18" i="11"/>
  <c r="N18" i="11"/>
  <c r="AC18" i="11" s="1"/>
  <c r="M18" i="11"/>
  <c r="AB18" i="11" s="1"/>
  <c r="L18" i="11"/>
  <c r="N17" i="11"/>
  <c r="AC17" i="11" s="1"/>
  <c r="M17" i="11"/>
  <c r="AB17" i="11" s="1"/>
  <c r="L17" i="11"/>
  <c r="AA17" i="11" s="1"/>
  <c r="Z19" i="11"/>
  <c r="X19" i="11"/>
  <c r="N16" i="11"/>
  <c r="M16" i="11"/>
  <c r="L16" i="11"/>
  <c r="AA16" i="11" s="1"/>
  <c r="N15" i="11"/>
  <c r="AC15" i="11" s="1"/>
  <c r="M15" i="11"/>
  <c r="AB15" i="11" s="1"/>
  <c r="L15" i="11"/>
  <c r="AA15" i="11" s="1"/>
  <c r="N14" i="11"/>
  <c r="AC14" i="11" s="1"/>
  <c r="M14" i="11"/>
  <c r="AB14" i="11" s="1"/>
  <c r="L14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K10" i="11"/>
  <c r="J10" i="11"/>
  <c r="I10" i="11"/>
  <c r="H10" i="11"/>
  <c r="G10" i="11"/>
  <c r="F10" i="11"/>
  <c r="E10" i="11"/>
  <c r="D10" i="11"/>
  <c r="C10" i="11"/>
  <c r="AI9" i="11"/>
  <c r="AH9" i="11"/>
  <c r="AG9" i="11"/>
  <c r="N9" i="11"/>
  <c r="M9" i="11"/>
  <c r="L9" i="11"/>
  <c r="AI8" i="11"/>
  <c r="AH8" i="11"/>
  <c r="AG8" i="11"/>
  <c r="N8" i="11"/>
  <c r="M8" i="11"/>
  <c r="L8" i="11"/>
  <c r="AI7" i="11"/>
  <c r="AH7" i="11"/>
  <c r="AG7" i="11"/>
  <c r="N7" i="11"/>
  <c r="M7" i="11"/>
  <c r="L7" i="11"/>
  <c r="AI6" i="11"/>
  <c r="AH6" i="11"/>
  <c r="AG6" i="11"/>
  <c r="N6" i="11"/>
  <c r="M6" i="11"/>
  <c r="L6" i="11"/>
  <c r="AI5" i="11"/>
  <c r="AH5" i="11"/>
  <c r="AH10" i="11" s="1"/>
  <c r="AG5" i="11"/>
  <c r="N5" i="11"/>
  <c r="M5" i="11"/>
  <c r="L5" i="11"/>
  <c r="T10" i="10"/>
  <c r="S10" i="10"/>
  <c r="R10" i="10"/>
  <c r="P10" i="10"/>
  <c r="O10" i="10"/>
  <c r="N10" i="10"/>
  <c r="L10" i="10"/>
  <c r="K10" i="10"/>
  <c r="J10" i="10"/>
  <c r="I10" i="10"/>
  <c r="H10" i="10"/>
  <c r="G10" i="10"/>
  <c r="F10" i="10"/>
  <c r="H19" i="10" s="1"/>
  <c r="E10" i="10"/>
  <c r="D10" i="10"/>
  <c r="C10" i="10"/>
  <c r="Q9" i="10"/>
  <c r="M9" i="10"/>
  <c r="F9" i="10"/>
  <c r="Q8" i="10"/>
  <c r="M8" i="10"/>
  <c r="V8" i="10" s="1"/>
  <c r="F8" i="10"/>
  <c r="Q7" i="10"/>
  <c r="M7" i="10"/>
  <c r="F7" i="10"/>
  <c r="Q6" i="10"/>
  <c r="M6" i="10"/>
  <c r="F6" i="10"/>
  <c r="Q5" i="10"/>
  <c r="M5" i="10"/>
  <c r="F5" i="10"/>
  <c r="J10" i="8"/>
  <c r="I21" i="8" s="1"/>
  <c r="H10" i="8"/>
  <c r="G10" i="8"/>
  <c r="F21" i="8" s="1"/>
  <c r="F10" i="8"/>
  <c r="E10" i="8"/>
  <c r="D21" i="8" s="1"/>
  <c r="D10" i="8"/>
  <c r="C10" i="8"/>
  <c r="J21" i="8" s="1"/>
  <c r="K9" i="8"/>
  <c r="K8" i="8"/>
  <c r="K7" i="8"/>
  <c r="K6" i="8"/>
  <c r="K5" i="8"/>
  <c r="F11" i="7"/>
  <c r="E21" i="7" s="1"/>
  <c r="E11" i="7"/>
  <c r="D11" i="7"/>
  <c r="C21" i="7" s="1"/>
  <c r="C11" i="7"/>
  <c r="G10" i="7"/>
  <c r="G9" i="7"/>
  <c r="G8" i="7"/>
  <c r="G7" i="7"/>
  <c r="G6" i="7"/>
  <c r="F19" i="6"/>
  <c r="D19" i="6"/>
  <c r="G10" i="6"/>
  <c r="F10" i="6"/>
  <c r="E10" i="6"/>
  <c r="E19" i="6" s="1"/>
  <c r="D10" i="6"/>
  <c r="C10" i="6"/>
  <c r="H9" i="6"/>
  <c r="H8" i="6"/>
  <c r="H7" i="6"/>
  <c r="H6" i="6"/>
  <c r="H5" i="6"/>
  <c r="O18" i="3"/>
  <c r="N18" i="3"/>
  <c r="M18" i="3"/>
  <c r="L18" i="3"/>
  <c r="K18" i="3"/>
  <c r="J18" i="3"/>
  <c r="I18" i="3"/>
  <c r="I19" i="3" s="1"/>
  <c r="E18" i="3"/>
  <c r="D18" i="3"/>
  <c r="D19" i="3" s="1"/>
  <c r="C18" i="3"/>
  <c r="B18" i="3"/>
  <c r="G17" i="3"/>
  <c r="F17" i="3"/>
  <c r="H17" i="3" s="1"/>
  <c r="R16" i="3"/>
  <c r="G16" i="3"/>
  <c r="F16" i="3"/>
  <c r="G15" i="3"/>
  <c r="F15" i="3"/>
  <c r="G12" i="3"/>
  <c r="F12" i="3"/>
  <c r="Q11" i="3"/>
  <c r="R11" i="3" s="1"/>
  <c r="G11" i="3"/>
  <c r="H11" i="3" s="1"/>
  <c r="P8" i="3"/>
  <c r="R8" i="3" s="1"/>
  <c r="G8" i="3"/>
  <c r="H8" i="3" s="1"/>
  <c r="F8" i="3"/>
  <c r="Q7" i="3"/>
  <c r="P7" i="3"/>
  <c r="P18" i="3" s="1"/>
  <c r="G7" i="3"/>
  <c r="F7" i="3"/>
  <c r="R6" i="3"/>
  <c r="F6" i="3"/>
  <c r="K10" i="8" l="1"/>
  <c r="E11" i="8" s="1"/>
  <c r="G11" i="7"/>
  <c r="H6" i="7" s="1"/>
  <c r="L19" i="11"/>
  <c r="AA19" i="11" s="1"/>
  <c r="AH14" i="11"/>
  <c r="AH15" i="11"/>
  <c r="AD16" i="11"/>
  <c r="AD18" i="11"/>
  <c r="AI10" i="11"/>
  <c r="L10" i="11"/>
  <c r="AF17" i="11"/>
  <c r="AH17" i="11"/>
  <c r="M10" i="10"/>
  <c r="I19" i="10" s="1"/>
  <c r="V7" i="10"/>
  <c r="AC16" i="11"/>
  <c r="AH16" i="11" s="1"/>
  <c r="AB16" i="11"/>
  <c r="AF16" i="11" s="1"/>
  <c r="AG10" i="11"/>
  <c r="AF14" i="11"/>
  <c r="AD15" i="11"/>
  <c r="M10" i="11"/>
  <c r="N10" i="11"/>
  <c r="AD17" i="11"/>
  <c r="AH18" i="11"/>
  <c r="AF15" i="11"/>
  <c r="AF18" i="11"/>
  <c r="Q10" i="10"/>
  <c r="J19" i="10" s="1"/>
  <c r="V9" i="10"/>
  <c r="V6" i="10"/>
  <c r="F21" i="7"/>
  <c r="H12" i="3"/>
  <c r="H7" i="3"/>
  <c r="F18" i="3"/>
  <c r="Q18" i="3"/>
  <c r="R18" i="3" s="1"/>
  <c r="P19" i="3" s="1"/>
  <c r="B19" i="3"/>
  <c r="J19" i="3"/>
  <c r="N19" i="3"/>
  <c r="H16" i="3"/>
  <c r="L19" i="3"/>
  <c r="G18" i="3"/>
  <c r="H15" i="3"/>
  <c r="I5" i="6"/>
  <c r="I9" i="6"/>
  <c r="I6" i="6"/>
  <c r="C11" i="6"/>
  <c r="G11" i="6"/>
  <c r="C21" i="8"/>
  <c r="R7" i="3"/>
  <c r="D21" i="7"/>
  <c r="E21" i="8"/>
  <c r="M19" i="11"/>
  <c r="Y19" i="11"/>
  <c r="G21" i="8"/>
  <c r="H6" i="3"/>
  <c r="V5" i="10"/>
  <c r="H10" i="6"/>
  <c r="E11" i="6"/>
  <c r="C19" i="6"/>
  <c r="G19" i="6"/>
  <c r="U10" i="10"/>
  <c r="K19" i="10" s="1"/>
  <c r="AA14" i="11"/>
  <c r="AD14" i="11" s="1"/>
  <c r="N19" i="11"/>
  <c r="AC19" i="11" s="1"/>
  <c r="AH19" i="11" s="1"/>
  <c r="J11" i="8" l="1"/>
  <c r="G11" i="8"/>
  <c r="D11" i="8"/>
  <c r="F11" i="8"/>
  <c r="C11" i="8"/>
  <c r="L8" i="8"/>
  <c r="L5" i="8"/>
  <c r="L9" i="8"/>
  <c r="L7" i="8"/>
  <c r="H11" i="8"/>
  <c r="L6" i="8"/>
  <c r="H9" i="7"/>
  <c r="D12" i="7"/>
  <c r="H7" i="7"/>
  <c r="F12" i="7"/>
  <c r="H8" i="7"/>
  <c r="H10" i="7"/>
  <c r="E12" i="7"/>
  <c r="C12" i="7"/>
  <c r="AD19" i="11"/>
  <c r="F19" i="3"/>
  <c r="B20" i="3" s="1"/>
  <c r="L20" i="3"/>
  <c r="J20" i="3"/>
  <c r="N20" i="3"/>
  <c r="D20" i="3"/>
  <c r="H18" i="3"/>
  <c r="V10" i="10"/>
  <c r="D11" i="6"/>
  <c r="H11" i="6" s="1"/>
  <c r="F11" i="6"/>
  <c r="AB19" i="11"/>
  <c r="AF19" i="11" s="1"/>
  <c r="I8" i="6"/>
  <c r="I7" i="6"/>
  <c r="I10" i="6" s="1"/>
  <c r="L10" i="8" l="1"/>
  <c r="K11" i="8"/>
  <c r="G12" i="7"/>
  <c r="H11" i="7"/>
  <c r="P20" i="3"/>
  <c r="F20" i="3"/>
  <c r="W6" i="10"/>
  <c r="W9" i="10"/>
  <c r="W7" i="10"/>
  <c r="W8" i="10"/>
  <c r="W5" i="10"/>
</calcChain>
</file>

<file path=xl/comments1.xml><?xml version="1.0" encoding="utf-8"?>
<comments xmlns="http://schemas.openxmlformats.org/spreadsheetml/2006/main">
  <authors>
    <author>PSDG-OBEC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PSDG-OBEC:</t>
        </r>
        <r>
          <rPr>
            <sz val="9"/>
            <color indexed="81"/>
            <rFont val="Tahoma"/>
            <family val="2"/>
          </rPr>
          <t xml:space="preserve">
สพท. ไม่ต้องใส่หมายเลข SMIS</t>
        </r>
      </text>
    </comment>
  </commentList>
</comments>
</file>

<file path=xl/sharedStrings.xml><?xml version="1.0" encoding="utf-8"?>
<sst xmlns="http://schemas.openxmlformats.org/spreadsheetml/2006/main" count="2012" uniqueCount="732">
  <si>
    <t>รหัสโรงเรียน</t>
  </si>
  <si>
    <t>ชื่อโรงเรียน</t>
  </si>
  <si>
    <t>รวมก่อนประถม</t>
  </si>
  <si>
    <t>รวมประถม</t>
  </si>
  <si>
    <t>สพป.อุตรดิตถ์ เขต 1</t>
  </si>
  <si>
    <t>บ้านเหล่าป่าสา</t>
  </si>
  <si>
    <t>บ้านขุนฝาง</t>
  </si>
  <si>
    <t>บ้านบ่อพระ</t>
  </si>
  <si>
    <t>บ้านหาดเสือเต้น</t>
  </si>
  <si>
    <t>บ้านคุ้งตะเภา</t>
  </si>
  <si>
    <t>ป่าขนุนเจริญวิทยา</t>
  </si>
  <si>
    <t>ป่ากล้วยเสริมวิทยา</t>
  </si>
  <si>
    <t>บ้านหัวหาด</t>
  </si>
  <si>
    <t>วัดศรีธาราม</t>
  </si>
  <si>
    <t>ชุมชนเมืองปากฝาง</t>
  </si>
  <si>
    <t>บ้านงิ้วงาม</t>
  </si>
  <si>
    <t>มิตรภาพที่ 39(ส.ท.ถนอม อุประ อนุสรณ์)</t>
  </si>
  <si>
    <t>บ้านวังถ้ำ</t>
  </si>
  <si>
    <t>บ้านห้วยฉลอง</t>
  </si>
  <si>
    <t>วัดอรัญญิการาม</t>
  </si>
  <si>
    <t>วัดดอย</t>
  </si>
  <si>
    <t>ม่อนดินแดงวิทยาคม</t>
  </si>
  <si>
    <t>พิชัยดาบหัก 1</t>
  </si>
  <si>
    <t>อนุบาลอุตรดิตถ์</t>
  </si>
  <si>
    <t>น้ำริดราษฎร์บำรุง</t>
  </si>
  <si>
    <t>ชายเขาวิทยา</t>
  </si>
  <si>
    <t>บ้านไผ่ล้อมสามัคคี</t>
  </si>
  <si>
    <t>วัดคุ้งวารี</t>
  </si>
  <si>
    <t>บ้านป่าเซ่า(ประชานุสรณ์)</t>
  </si>
  <si>
    <t>บ้านเด่นด่าน</t>
  </si>
  <si>
    <t>สามัคยาราม</t>
  </si>
  <si>
    <t>วัดคุ้งยาง</t>
  </si>
  <si>
    <t>ปางต้นผึ้ง</t>
  </si>
  <si>
    <t>ราษฎร์อุปถัมภ์สาขาหนองน้ำเขียว</t>
  </si>
  <si>
    <t>ราษฎร์อุปถัมภ์</t>
  </si>
  <si>
    <t>บ้านน้ำไคร้</t>
  </si>
  <si>
    <t>ชุมชนด่านวิทยา</t>
  </si>
  <si>
    <t>วัดแม่เฉย</t>
  </si>
  <si>
    <t>ราษฎร์อํานวย</t>
  </si>
  <si>
    <t>ประชาชนอุทิศ</t>
  </si>
  <si>
    <t>ราษฎร์ดําริ</t>
  </si>
  <si>
    <t>หนองกลาย(ราษฎร์อุทิศวิทยา)</t>
  </si>
  <si>
    <t>สวนหลวงสาธิตสปจ.อุตรดิตถ์</t>
  </si>
  <si>
    <t>วัดทุ่งเศรษฐี</t>
  </si>
  <si>
    <t>วัดวังยาง</t>
  </si>
  <si>
    <t>วัดผาจักร</t>
  </si>
  <si>
    <t>วัดคลองนาพง</t>
  </si>
  <si>
    <t>วัดพระฝาง</t>
  </si>
  <si>
    <t>บ้านวังโป่ง</t>
  </si>
  <si>
    <t>วัดวังกะพี้(วิเชียรประชานุกูล)</t>
  </si>
  <si>
    <t>วัดท่าทอง(นิมมานโกวิทพิทยา)</t>
  </si>
  <si>
    <t>บ้านหนองป่าไร่</t>
  </si>
  <si>
    <t>บ้านวังดิน</t>
  </si>
  <si>
    <t>สามัคคีวิทยา</t>
  </si>
  <si>
    <t>วัดสิงห์ศรีสว่าง</t>
  </si>
  <si>
    <t>วัดดอยแก้ว</t>
  </si>
  <si>
    <t>บ้านทับใหม่(ราษฎร์บำรุง)</t>
  </si>
  <si>
    <t>วัดวังหมู(นิมมานโกวิท)</t>
  </si>
  <si>
    <t>บ้านซ่านสามัคคี</t>
  </si>
  <si>
    <t>ไผ่ใหญ่(เกษตรกรอุปถัมภ์)</t>
  </si>
  <si>
    <t>บ้านดงช้างดี</t>
  </si>
  <si>
    <t>นาน้อยวิทยา</t>
  </si>
  <si>
    <t>วัดช่องลม</t>
  </si>
  <si>
    <t>บ้านหาดงิ้ว</t>
  </si>
  <si>
    <t>บ้านวังแดง</t>
  </si>
  <si>
    <t>บ้านแหลมทอง(ราษฎร์สามัคคี)</t>
  </si>
  <si>
    <t>บ้านแหลมถ่อนสามัคคี</t>
  </si>
  <si>
    <t>ศรีอุทิศ</t>
  </si>
  <si>
    <t>บ้านข่อยสูง</t>
  </si>
  <si>
    <t>บ้านน้ำอ่าง(สนง.สลากกินแบ่งสงเคราะห์ที่ 163)</t>
  </si>
  <si>
    <t>บ้านไชยมงคล</t>
  </si>
  <si>
    <t>บ้านเหล่า</t>
  </si>
  <si>
    <t>บ้านชําทอง</t>
  </si>
  <si>
    <t>ร้องประดู่(หนุนเภา-ประชาสงเคราะห์)</t>
  </si>
  <si>
    <t>พงสะตือ(รัฐ-ประชาสรรค์)</t>
  </si>
  <si>
    <t>ชุมชนบ้านแก่ง(ไกรสรพงษ์สงเคราะห์)</t>
  </si>
  <si>
    <t>หมู่ห้าสามัคคี</t>
  </si>
  <si>
    <t>บ้านใหม่(เยาวชนประชาสงเคราะห์)</t>
  </si>
  <si>
    <t>วัดบ้านใหม่</t>
  </si>
  <si>
    <t>บ้านวังแดง(หมู่สองสามัคคี)</t>
  </si>
  <si>
    <t>บ้านวังแดง(สหจิตวิทยาคาร)</t>
  </si>
  <si>
    <t>ชุมชนบ้านวังหิน</t>
  </si>
  <si>
    <t>บ้านท่าอวน</t>
  </si>
  <si>
    <t>บ้านเด่นสําโรง</t>
  </si>
  <si>
    <t>บ้านบึงพาด(นิคมราษฎร์สงเคราะห์)</t>
  </si>
  <si>
    <t>บ้านหาดสองแคว</t>
  </si>
  <si>
    <t>บ้านคลองกล้วย</t>
  </si>
  <si>
    <t>บ้านปากคลอง</t>
  </si>
  <si>
    <t>บ้านกองโค</t>
  </si>
  <si>
    <t>บ้านท่าเดื่อ</t>
  </si>
  <si>
    <t>บ้านป่าแต้ว</t>
  </si>
  <si>
    <t>บ้านบึงท่ายวน</t>
  </si>
  <si>
    <t>บ้านป่ากะพี้</t>
  </si>
  <si>
    <t>วัดดอกไม้</t>
  </si>
  <si>
    <t>บ้านหาดทับยา</t>
  </si>
  <si>
    <t>บ้านท่าสัก</t>
  </si>
  <si>
    <t>บ้านชําสอง</t>
  </si>
  <si>
    <t>บ้านชําหนึ่ง</t>
  </si>
  <si>
    <t>บ้านชําตก</t>
  </si>
  <si>
    <t>บ้านเต่าไหเหนือ</t>
  </si>
  <si>
    <t>บ้านหนองกวาง</t>
  </si>
  <si>
    <t>บ้านนายาง</t>
  </si>
  <si>
    <t>บ้านหลักร้อย</t>
  </si>
  <si>
    <t>บ้านนาอิซาง</t>
  </si>
  <si>
    <t>บ้านนาคะนึง</t>
  </si>
  <si>
    <t>แหลมนกแก้ว</t>
  </si>
  <si>
    <t>บ้านฟากบึง</t>
  </si>
  <si>
    <t>นาอินวิทยาคม</t>
  </si>
  <si>
    <t>บ้านหน้าพระธาตุ</t>
  </si>
  <si>
    <t>บ้านคลองละวาน</t>
  </si>
  <si>
    <t>บ้านหัวค่าย</t>
  </si>
  <si>
    <t>บ้านคลองกะชี</t>
  </si>
  <si>
    <t>บ้านในเมือง</t>
  </si>
  <si>
    <t>ชุมชนบ้านโคน</t>
  </si>
  <si>
    <t>บ้านคลองเรียงงาม</t>
  </si>
  <si>
    <t>บ้านคลองกะพั้ว</t>
  </si>
  <si>
    <t>บ้านดารา</t>
  </si>
  <si>
    <t>วัดบ้านเกาะ</t>
  </si>
  <si>
    <t>บ้านวังสําโม</t>
  </si>
  <si>
    <t>บ้านวังสะโม</t>
  </si>
  <si>
    <t>บ้านโรงหม้อมิตรภาพที่ 75</t>
  </si>
  <si>
    <t>บ้านท้ายน้ำ</t>
  </si>
  <si>
    <t>วัดโรงม้า</t>
  </si>
  <si>
    <t>บ้านดอนโพ</t>
  </si>
  <si>
    <t>วัดพญาปันแดน</t>
  </si>
  <si>
    <t>ชุมชนบ้านดง</t>
  </si>
  <si>
    <t>บ้านขอม</t>
  </si>
  <si>
    <t>บ้านท่ามะปราง</t>
  </si>
  <si>
    <t>บ้านทุ่งป่ากระถิน</t>
  </si>
  <si>
    <t>บ้านคลองละมุง</t>
  </si>
  <si>
    <t>วัดวังผักรุง</t>
  </si>
  <si>
    <t>บ้านดินแดง</t>
  </si>
  <si>
    <t>วัดไร่อ้อย</t>
  </si>
  <si>
    <t>ไร่อ้อย</t>
  </si>
  <si>
    <t>วัดน้ำใส</t>
  </si>
  <si>
    <t>วัดนาทะเล</t>
  </si>
  <si>
    <t>วัดห้องสูง</t>
  </si>
  <si>
    <t>บ้านชําผักหนาม</t>
  </si>
  <si>
    <t>บ้านห้วยทราย</t>
  </si>
  <si>
    <t>ด่านแม่คํามัน</t>
  </si>
  <si>
    <t>ไทยรัฐวิทยา ๕ (วัดตลิ่งต่ำ)</t>
  </si>
  <si>
    <t>ชุมชนวัดบรมธาตุ</t>
  </si>
  <si>
    <t>นานกกก</t>
  </si>
  <si>
    <t>วัดดงสระแก้ว</t>
  </si>
  <si>
    <t>วัดโพธิ์ทอง</t>
  </si>
  <si>
    <t>วัดสว่าง</t>
  </si>
  <si>
    <t>วัดไผ่ล้อม</t>
  </si>
  <si>
    <t>ชุมชนไผ่ล้อมวิทยา</t>
  </si>
  <si>
    <t>วัดดอนสัก</t>
  </si>
  <si>
    <t>วัดใหม่</t>
  </si>
  <si>
    <t>บ้านห้วยใต้</t>
  </si>
  <si>
    <t>อนุบาลชุมชนหัวดง</t>
  </si>
  <si>
    <t>บ้านน้ำพี้มิตรภาพที่ 214</t>
  </si>
  <si>
    <t>บ้านห้วยปลาดุก</t>
  </si>
  <si>
    <t>บ้านหนองหิน</t>
  </si>
  <si>
    <t>บ้านแสนขัน</t>
  </si>
  <si>
    <t>บ้านแพะ</t>
  </si>
  <si>
    <t>บ้านน้ำลอก(รัฐราษฎร์รังสรรค์)</t>
  </si>
  <si>
    <t>บ้านปางหมิ่น</t>
  </si>
  <si>
    <t>บ้านท่าช้าง</t>
  </si>
  <si>
    <t>บ้านวังเบน(ภูธรอุปถัมภ์)</t>
  </si>
  <si>
    <t>เลอเดชประชานุสรณ์</t>
  </si>
  <si>
    <t>บ้านนาป่าคาย</t>
  </si>
  <si>
    <t>บ้านวังปรากฏ(ประชานุกูล)</t>
  </si>
  <si>
    <t>บ้านน้ำหมีใหญ่(ประชาชนอุทิศ)</t>
  </si>
  <si>
    <t>วังโป่งดํารงวิทย์</t>
  </si>
  <si>
    <t>บ้านร้องลึก</t>
  </si>
  <si>
    <t>บ้านปางวุ้น</t>
  </si>
  <si>
    <t>บ้านผักขวง</t>
  </si>
  <si>
    <t>ตารางที่ 1  บุคลากรบริหารสำนักงานเขตพื้นที่การศึกษาประถมศึกษาอุตรดิตถ์ เขต 1</t>
  </si>
  <si>
    <t>ที่</t>
  </si>
  <si>
    <t>ชื่อ - สกุล</t>
  </si>
  <si>
    <t>ตำแหน่ง</t>
  </si>
  <si>
    <t>โทรสาร 055 817759</t>
  </si>
  <si>
    <t>โทร.ภายนอก</t>
  </si>
  <si>
    <t>โทร.ภายใน</t>
  </si>
  <si>
    <t>มือถือ</t>
  </si>
  <si>
    <t>055817760, 055817762 ต่อ</t>
  </si>
  <si>
    <t>นายชัชชัย</t>
  </si>
  <si>
    <t>ทับทิมอ่อน</t>
  </si>
  <si>
    <t>ผู้อำนวยการสำน้กงานเขตพื้นที่การศึกษาประถมศึกษาอุตรดิตถ์ เขต 1</t>
  </si>
  <si>
    <t>055817761</t>
  </si>
  <si>
    <t>ผอ.สพท. 102,  หน้าห้อง ผอ. 106</t>
  </si>
  <si>
    <t>0817657081</t>
  </si>
  <si>
    <t>นายเชษฐ์</t>
  </si>
  <si>
    <t>ไทยปิยะ</t>
  </si>
  <si>
    <t>รองผู้อำนวยการ (กลุ่มนโยบายและแผน, บริหารงานบุคคล</t>
  </si>
  <si>
    <t>055817765</t>
  </si>
  <si>
    <t>0892726903</t>
  </si>
  <si>
    <t>นายนิรัติ</t>
  </si>
  <si>
    <t>โปร่งแสง</t>
  </si>
  <si>
    <t>รองผู้อำนวยการ (กลุ่มอำนวยการ, ส่งเสริมฯ)</t>
  </si>
  <si>
    <t>055817758</t>
  </si>
  <si>
    <t>0955720429</t>
  </si>
  <si>
    <t>นายไพบิน</t>
  </si>
  <si>
    <t>เขื่อนแก้ว</t>
  </si>
  <si>
    <t>0987580591</t>
  </si>
  <si>
    <t>นางชะเรียม</t>
  </si>
  <si>
    <t>ชัยทอง</t>
  </si>
  <si>
    <t>ผู้อำนวยการกลุ่มอำนวยการ</t>
  </si>
  <si>
    <t>055817760,055817762</t>
  </si>
  <si>
    <t>ผอ.กลุ่ม 103, อำนวยการ 101</t>
  </si>
  <si>
    <t>0898563536</t>
  </si>
  <si>
    <t>ประชาสัมพันธ์ กรรณิการ์ 104</t>
  </si>
  <si>
    <t>ประชาสัมพันธ์ อัครเดช 105</t>
  </si>
  <si>
    <t>นางสาวละออ</t>
  </si>
  <si>
    <t>วันจิ๋ว</t>
  </si>
  <si>
    <t>ผู้อำนวยการกลุ่มนโยบายและแผน</t>
  </si>
  <si>
    <t>055817751</t>
  </si>
  <si>
    <t>ผอ.กลุ่ม 108, นโยบายและแผน 107</t>
  </si>
  <si>
    <t>0956341085</t>
  </si>
  <si>
    <t>นายสมบูรณ์</t>
  </si>
  <si>
    <t>วันยะนาพร</t>
  </si>
  <si>
    <t>ปฏิบัติหน้าที่ผู้อำนวยการกลุ่มส่งเสริมการศึกษาทางไกล</t>
  </si>
  <si>
    <t>0812848059</t>
  </si>
  <si>
    <t>เทคโนโลยีสารสนเทศและการสื่อสาร</t>
  </si>
  <si>
    <t>นางเรียม</t>
  </si>
  <si>
    <t>แดงหน่าย</t>
  </si>
  <si>
    <t>ปฏิบัติหน้าที่ผู้อำนวยการกลุ่มบริหารงานการเงินและสินทรัพย์</t>
  </si>
  <si>
    <t>ผอ.กลุ่ม 114, การเงิน 115</t>
  </si>
  <si>
    <t>0819539852</t>
  </si>
  <si>
    <t>นางจรรยา</t>
  </si>
  <si>
    <t>มีทอง</t>
  </si>
  <si>
    <t>ผู้อำนวยการกลุ่มบริหารงานบุคคล</t>
  </si>
  <si>
    <t>055817764</t>
  </si>
  <si>
    <t>ผอ.กลุ่ม 119, บุคคล 117 , นิติกร 120</t>
  </si>
  <si>
    <t>0803463259</t>
  </si>
  <si>
    <t>นางจีระประภา</t>
  </si>
  <si>
    <t>บุญประจง</t>
  </si>
  <si>
    <t>ปฏิบัติหน้าที่ผู้อำนวยการกลุ่มพัฒนาครูและบุคลากรทางการศึกษา</t>
  </si>
  <si>
    <t>0929144193</t>
  </si>
  <si>
    <t>ว่าที่ พ.ต.สมชาย</t>
  </si>
  <si>
    <t>อินทร์ขำ</t>
  </si>
  <si>
    <t>ผู้อำนวยการกลุ่มนิเทศ ติดตามและประเมินผลการจัดการศึกษา</t>
  </si>
  <si>
    <t>ผอ.กลุ่ม 122, นิเทศ 121</t>
  </si>
  <si>
    <t>0862039785</t>
  </si>
  <si>
    <t>นางสาวดอกไม้</t>
  </si>
  <si>
    <t>จิ๋วปาน</t>
  </si>
  <si>
    <t>ปฏิบัติหน้าที่ผู้อำนวยการกลุ่มส่งเสริมการจัดการศึกษา</t>
  </si>
  <si>
    <t>ผอ.กลุ่ม 111, ส่งเสริม 109</t>
  </si>
  <si>
    <t>0810422513</t>
  </si>
  <si>
    <t>นายพงษ์ศักดิ์</t>
  </si>
  <si>
    <t>ฉายบ้านใหม่</t>
  </si>
  <si>
    <t>ผู้อำนวยการหน่วยตรวจสอบภายใน</t>
  </si>
  <si>
    <t>055817707</t>
  </si>
  <si>
    <t>0817857295</t>
  </si>
  <si>
    <t>ตารางที่ 2  จำนวนบุคลากรสำนักงานเขตพื้นที่การศึกษาประถมศึกษาอุตรดิตถ์ เขต 1</t>
  </si>
  <si>
    <t>ระดับการศึกษา_เพศ</t>
  </si>
  <si>
    <t>ข้าราชการ</t>
  </si>
  <si>
    <t>รวม</t>
  </si>
  <si>
    <t>พนง.ราชการ</t>
  </si>
  <si>
    <t>ลูกจ้างประจำ</t>
  </si>
  <si>
    <t>ลูกจ้างชั่วคราว</t>
  </si>
  <si>
    <t>รวมลูกจ้าง</t>
  </si>
  <si>
    <t>ป.โทหรือสูงกว่า</t>
  </si>
  <si>
    <t>ป.ตรีหรือต่ำกว่า</t>
  </si>
  <si>
    <t>ป.ตรี</t>
  </si>
  <si>
    <t>ต่ำกว่า ป.ตรี</t>
  </si>
  <si>
    <t>กลุ่ม</t>
  </si>
  <si>
    <t>ชาย</t>
  </si>
  <si>
    <t>หญิง</t>
  </si>
  <si>
    <t>ผอ./รอง ผอ.</t>
  </si>
  <si>
    <t>กลุ่มอำนวยการ</t>
  </si>
  <si>
    <t>กลุ่มนโยบายและแผน</t>
  </si>
  <si>
    <t xml:space="preserve">กลุ่มส่งเสริมการศึกษาทางไกล </t>
  </si>
  <si>
    <t>กลุ่มบริหารงานการเงินและสินทรัพย์</t>
  </si>
  <si>
    <t>กลุ่มบริหารงานบุคคล</t>
  </si>
  <si>
    <t>กลุ่มพัฒนาครูและบุคลากรทางการศึกษา</t>
  </si>
  <si>
    <t>กลุ่มนิเทศ ติดตามและประเมินผล</t>
  </si>
  <si>
    <t>กลุ่มส่งเสริมการจัดการศึกษา</t>
  </si>
  <si>
    <t>หน่วยตรวจสอบภายใน</t>
  </si>
  <si>
    <t>ร้อยละ</t>
  </si>
  <si>
    <t>บุคลากรที่ปฏิบัติงานจริง ในสำนักงานเขตพื้นที่การศึกษาประถมศึกษาอุตรดิตถ์ เขต 1 จำแนกเป็น</t>
  </si>
  <si>
    <t>1. ข้าราชการ</t>
  </si>
  <si>
    <t xml:space="preserve">   - ข้าราชการครู (ผอ.,รอง ผอ.,ศึกษานิเทศก์)</t>
  </si>
  <si>
    <t>คน</t>
  </si>
  <si>
    <t>รวมข้าราชการ</t>
  </si>
  <si>
    <t>2. พนักงานราชการ</t>
  </si>
  <si>
    <t>3. ลูกจ้าง</t>
  </si>
  <si>
    <t xml:space="preserve">   - ลูกจ้างประจำ</t>
  </si>
  <si>
    <t xml:space="preserve">   - ลูกจ้างชั่วคราว</t>
  </si>
  <si>
    <t>รวมบุคลากรที่ปฏิบัติงานใน สพป.อุตรดิตถ์ เขต 1 ทั้งสิ้น</t>
  </si>
  <si>
    <t>ตารางที่ 3  รายชื่อเครือข่ายกลุ่มโรงเรียน  สังกัดสำนักงานเขตพื้นที่การศึกษาประถมศึกษาอุตรดิตถ์ เขต 1</t>
  </si>
  <si>
    <t>เครือข่ายกลุ่มโรงเรียน</t>
  </si>
  <si>
    <t>อำเภอ</t>
  </si>
  <si>
    <t>จำนวนโรงเรียน</t>
  </si>
  <si>
    <t>รอง ผอ.สพป.อุตรดิตถ์ เขต 1 ประจำเครือข่ายฯ</t>
  </si>
  <si>
    <t>เมืองฝาง</t>
  </si>
  <si>
    <t>เมืองอุตรดิตถ์</t>
  </si>
  <si>
    <t>นพเก้าศึกษา</t>
  </si>
  <si>
    <t>ด่านดำรงฤทธิ์</t>
  </si>
  <si>
    <t>ไตรภาคี</t>
  </si>
  <si>
    <t>นายเชษฐ์ ไทยปิยะ</t>
  </si>
  <si>
    <t>ป่าเซ่า-หาดกรวด</t>
  </si>
  <si>
    <t>คุ้งตะเภา-ถ้ำฉลอง</t>
  </si>
  <si>
    <t>ดารารัศมี</t>
  </si>
  <si>
    <t>พิชัย</t>
  </si>
  <si>
    <t>ไร่อ้อยดารา</t>
  </si>
  <si>
    <t>พิชัยสงคราม</t>
  </si>
  <si>
    <t>นายาง</t>
  </si>
  <si>
    <t>พิชัยท่าพญา</t>
  </si>
  <si>
    <t>นาอิน-บ้านโคน</t>
  </si>
  <si>
    <t>พิชัยดาบหัก</t>
  </si>
  <si>
    <t>นายนิรัติ  โปร่งแสง</t>
  </si>
  <si>
    <t>เมืองตรอน 1</t>
  </si>
  <si>
    <t>ตรอน</t>
  </si>
  <si>
    <t>เมืองตรอน 2</t>
  </si>
  <si>
    <t>เมืองตรอน 3</t>
  </si>
  <si>
    <t>ทุ่งเวฬุวัน</t>
  </si>
  <si>
    <t>ลับแล</t>
  </si>
  <si>
    <t>พระแท่นศิลาอาสน์</t>
  </si>
  <si>
    <t>ลับแลพัฒนา</t>
  </si>
  <si>
    <t>นายไพบิน  เขือนแก้ว</t>
  </si>
  <si>
    <t>ผักขวง</t>
  </si>
  <si>
    <t>ทองแสนขัน</t>
  </si>
  <si>
    <t>เหล็กน้ำพี้</t>
  </si>
  <si>
    <t>บ่อทอง</t>
  </si>
  <si>
    <t>นักเรียน</t>
  </si>
  <si>
    <t>ระดับที่จัดการศึกษา</t>
  </si>
  <si>
    <t>อนุบาล 1 - ป.6</t>
  </si>
  <si>
    <t>อนุบาล 2 - ป.6</t>
  </si>
  <si>
    <t>อนุบาล 1 - ม.3</t>
  </si>
  <si>
    <t>อนุบาล 2 - ม.3</t>
  </si>
  <si>
    <t>อนุบาล 2 - ม.6</t>
  </si>
  <si>
    <t xml:space="preserve">สำนักงานเขตพื้นที่การศึกษาประถมศึกษาอุตรดิตถ์ เขต 1 มีโรงเรียนในสังกัดทั้งหมด จำนวน 164 แห่ง  เมื่อจำแนกระดับที่จัดการศึกษา  พบว่า  โรงเรียนที่จัดการศึกษาระดับ  </t>
  </si>
  <si>
    <t xml:space="preserve">อนุบาล 2 - ป.6 มีจำนวนมากที่สุด 111 แห่ง (67.68%)  รองลงมาได้แก่  อนุบาล 2 - ม.3 จำนวน 26 แห่ง (15.85%)  อนุบาล 1 - ป.6 จำนวน 18 แห่ง (10.98%)  อนุบาล 1 - ม.3 </t>
  </si>
  <si>
    <t xml:space="preserve">จำนวน 8แห่ง (4.88%) และอนุบาล 2 - ม.6 มีจำนวนน้อยที่สุด 1 แห่ง (0.61%) </t>
  </si>
  <si>
    <t>อ.1 - ป.6</t>
  </si>
  <si>
    <t>อ.2 - ป.6</t>
  </si>
  <si>
    <t>อ.1 - ม.3</t>
  </si>
  <si>
    <t>อ.2 - ม.3</t>
  </si>
  <si>
    <t>อ.2 - ม.6</t>
  </si>
  <si>
    <t>ขนาดโรงเรียน</t>
  </si>
  <si>
    <t>โรงเรียนมารวม</t>
  </si>
  <si>
    <t>ไม่มีนักเรียน</t>
  </si>
  <si>
    <t>ขนาดที่ 1</t>
  </si>
  <si>
    <t>ขนาดที่ 2</t>
  </si>
  <si>
    <t>ขนาดที่ 3</t>
  </si>
  <si>
    <t>ก</t>
  </si>
  <si>
    <t xml:space="preserve"> นร.1-120 คน</t>
  </si>
  <si>
    <t>นร. 121-300 คน</t>
  </si>
  <si>
    <t xml:space="preserve"> นร. 301 คนขึ้นไป</t>
  </si>
  <si>
    <t xml:space="preserve">สำนักงานเขตพื้นที่การศึกษาประถมศึกษาอุตรดิตถ์ เขต 1 มีโรงเรียนในสังกัดทั้งหมด  จำนวน 164 แห่ง  เมื่อจำแนกตามขนาด 3 ขนาด พบว่า  โรงเรียนขนาดที่ 1 (จำนวนนักเรียน 1-120 คน) </t>
  </si>
  <si>
    <t>มีจำนวนมากที่สุด 106 แห่ง (64.63%)  รองลงมาได้แก่  ขนาดที่ 2 (จำนวนนักเรียน 121-300) จำนวน 48 แห่ง (29.27%) และขนาดที่ 3 (จำนวนนักเรียน 301 คนขึ้นไป)  มีจำนวนน้อยที่สุด 5 แห่ง (3.05%)</t>
  </si>
  <si>
    <t>นอกจากนี้ยังมีโรงเรียนที่ไม่มีนักเรียน 5 แห่ง (3.05%)</t>
  </si>
  <si>
    <t xml:space="preserve"> </t>
  </si>
  <si>
    <t>ไม่มี</t>
  </si>
  <si>
    <t>ขนาดที่ 4</t>
  </si>
  <si>
    <t>ขนาดที่ 5</t>
  </si>
  <si>
    <t>ขนาดที่ 6</t>
  </si>
  <si>
    <t>ขนาดที่ 7</t>
  </si>
  <si>
    <t>1-120 คน</t>
  </si>
  <si>
    <t>121-200 คน</t>
  </si>
  <si>
    <t>201-300 คน</t>
  </si>
  <si>
    <t>301-499 คน</t>
  </si>
  <si>
    <t>500-1,499 คน</t>
  </si>
  <si>
    <t>1,500-2,499 คน</t>
  </si>
  <si>
    <t>&gt;=2,500 คน</t>
  </si>
  <si>
    <t xml:space="preserve">สำนักงานเขตพื้นที่การศึกษาประถมศึกษาอุตรดิตถ์ เขต 1 มีโรงเรียนในสังกัดทั้งหมด  จำนวน 173 แห่ง  (172 โรงเรียน 1 สาขา)  เมื่อจำแนกตามขนาด 7 ขนาด พบว่า  </t>
  </si>
  <si>
    <t>โรงเรียนขนาดที่ 1 (จำนวนนักเรียน 1-120 คน) มีมากที่สุด 119 แห่ง (68.79%) จำแนกเป็น 118 โรงเรียน 1 สาขา รองลงมาได้แก่ ขนาดที่ 2 (จำนวนนักเรียน 121-200 คน) 29 แห่ง (16.76%)</t>
  </si>
  <si>
    <t xml:space="preserve">ขนาดที่ 3 (จำนวนนักเรียน 201-300 คน) 13 แห่ง (7.51%) ขนาดที่ 4 (จำนวนนักเรียน 301-499 คน) และขนาดที่ 5 (จำนวนนักเรียน 500-1,499 คน) มีจำนวนเท่ากัน คือ 2 แห่ง (1.16%) </t>
  </si>
  <si>
    <t>และขนาดที่ 7 (จำนวนนักเรียนมากกว่า 2,500 คน) มีน้อยที่สุด 1 แห่ง (0.58%)  นอกจากนี้ยังมีโรงเรียนที่ไม่มีนักเรียน 7 แห่ง (4.05%)</t>
  </si>
  <si>
    <t>รหัส SMIS</t>
  </si>
  <si>
    <t>โรงเรียนไปเรียนรวม</t>
  </si>
  <si>
    <t>โรงเรียนหลัก</t>
  </si>
  <si>
    <t>รหัส</t>
  </si>
  <si>
    <t>หมู่</t>
  </si>
  <si>
    <t>ตำบล</t>
  </si>
  <si>
    <t>อำเภอเมืองอุตรดิตถ์</t>
  </si>
  <si>
    <t>53010009</t>
  </si>
  <si>
    <t>1</t>
  </si>
  <si>
    <t>งิ้วงาม</t>
  </si>
  <si>
    <t>53000</t>
  </si>
  <si>
    <t>53010013</t>
  </si>
  <si>
    <t>2</t>
  </si>
  <si>
    <t>53010023</t>
  </si>
  <si>
    <t>น้ำริดราษฏร์บำรุง</t>
  </si>
  <si>
    <t>7</t>
  </si>
  <si>
    <t>น้ำริด</t>
  </si>
  <si>
    <t>53010025</t>
  </si>
  <si>
    <t>บ้านป่าเซ่าฯ</t>
  </si>
  <si>
    <t>6</t>
  </si>
  <si>
    <t>บ้านเกาะ</t>
  </si>
  <si>
    <t>53010032</t>
  </si>
  <si>
    <t>10</t>
  </si>
  <si>
    <t>บ้านด่านนาขาม</t>
  </si>
  <si>
    <t>53010033</t>
  </si>
  <si>
    <t>ราษฎร์อุปถัมภ์ สาขาหนองน้ำเขียว</t>
  </si>
  <si>
    <t>53010034</t>
  </si>
  <si>
    <t>53010040</t>
  </si>
  <si>
    <t>8</t>
  </si>
  <si>
    <t>53010046</t>
  </si>
  <si>
    <t>ผาจุก</t>
  </si>
  <si>
    <t>53010056</t>
  </si>
  <si>
    <t>5</t>
  </si>
  <si>
    <t>วังดิน</t>
  </si>
  <si>
    <t>อำเภอตรอน</t>
  </si>
  <si>
    <t>53010074</t>
  </si>
  <si>
    <t>บ้านแหลมทองฯ</t>
  </si>
  <si>
    <t>ข่อยสูง</t>
  </si>
  <si>
    <t>53140</t>
  </si>
  <si>
    <t>อำเภอพิชัย</t>
  </si>
  <si>
    <t>53010118</t>
  </si>
  <si>
    <t>53120</t>
  </si>
  <si>
    <t>53010133</t>
  </si>
  <si>
    <t>53220</t>
  </si>
  <si>
    <t>53010144</t>
  </si>
  <si>
    <t>4</t>
  </si>
  <si>
    <t>อำเภอลับแล</t>
  </si>
  <si>
    <t>53010166</t>
  </si>
  <si>
    <t>3</t>
  </si>
  <si>
    <t>ไผ่ล้อม</t>
  </si>
  <si>
    <t>53210</t>
  </si>
  <si>
    <t>53010167</t>
  </si>
  <si>
    <t>53010168</t>
  </si>
  <si>
    <t>บ้านชำผักหนาม</t>
  </si>
  <si>
    <t>ด่านแม่คำมัน</t>
  </si>
  <si>
    <t>อำเภอทองแสนขัน</t>
  </si>
  <si>
    <t>53010179</t>
  </si>
  <si>
    <t>บ้านน้ำพี้ฯ</t>
  </si>
  <si>
    <t>น้ำพี้</t>
  </si>
  <si>
    <t>53230</t>
  </si>
  <si>
    <t>53010180</t>
  </si>
  <si>
    <t>53010187</t>
  </si>
  <si>
    <t>9</t>
  </si>
  <si>
    <t>ระดับการศึกษา</t>
  </si>
  <si>
    <t>อ. 1</t>
  </si>
  <si>
    <t>อ. 2</t>
  </si>
  <si>
    <t>อ. 3</t>
  </si>
  <si>
    <t>รวม อ.</t>
  </si>
  <si>
    <t>ป.1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</si>
  <si>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</si>
  <si>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</si>
  <si>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</si>
  <si>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</si>
  <si>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</si>
  <si>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</si>
  <si>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</si>
  <si>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</si>
  <si>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</si>
  <si>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ม.ต้น</t>
  </si>
  <si>
    <t>ม.4</t>
  </si>
  <si>
    <t>ม.5</t>
  </si>
  <si>
    <t>ม.6</t>
  </si>
  <si>
    <t>รวม ม.ปลาย</t>
  </si>
  <si>
    <t>ทั้งสิ้น</t>
  </si>
  <si>
    <t>สำนักงานเขตพื้นที่การศึกษาประถมศึกษาอุตรดิตถ์ เขต 1 มีจำนวนห้องเรียนทั้งหมด จำนวน 1449 ห้องเรียน จำแนกเป็นระดับก่อนประถมศึกษา 341 ห้องเรียน  ประถมศึกษา 986 ห้องเรียน</t>
  </si>
  <si>
    <t xml:space="preserve">มัธยมศึกษาตอนต้น 116 ห้องเรียน  และมัธยมศึกษาตอนปลาย 6 ห้องเรียน </t>
  </si>
  <si>
    <t>เมื่อจำแนกรายอำเภอ  พบว่าอำเภอเมืองอุตรดิตถ์  มีห้องเรียนมากที่สุด 535 ห้อง (36.92%)  รองลงมาได้แก่  พิชัย 438 ห้อง (30.23%)   ตรอน 183 ห้อง (12.63%)  ทองแสนขัน 155 ห้อง  (10.70%)</t>
  </si>
  <si>
    <t>และอำเภอลับแล  มีห้องเรียนน้อยที่สุด 138 ห้อง (9.52%)</t>
  </si>
  <si>
    <t>ก่อนประถม</t>
  </si>
  <si>
    <t>ประถม</t>
  </si>
  <si>
    <t>ม.ต้น</t>
  </si>
  <si>
    <t>ม.ปลาย</t>
  </si>
  <si>
    <t>อ.1</t>
  </si>
  <si>
    <t>อ.2</t>
  </si>
  <si>
    <t>อ.3</t>
  </si>
  <si>
    <t>รวมมัธยม</t>
  </si>
  <si>
    <t>รวมทั้งโรงเรียน</t>
  </si>
  <si>
    <t>smis</t>
  </si>
  <si>
    <t>obce</t>
  </si>
  <si>
    <t>ห้อง</t>
  </si>
  <si>
    <t>รวมอำเภอเมืองอุตรดิตถ์</t>
  </si>
  <si>
    <t>รวมอำเภอตรอน</t>
  </si>
  <si>
    <t>รวมอำเภอพิชัย</t>
  </si>
  <si>
    <t>รวมอำเภอลับแล</t>
  </si>
  <si>
    <t>รวมอำเภอทองแสนขัน</t>
  </si>
  <si>
    <t>รวม สพป.อุตรดิตถ์ เขต 1</t>
  </si>
  <si>
    <t>หมายเหตุ</t>
  </si>
  <si>
    <t>ไม่มีนักเรียน 2 โรงเรียน</t>
  </si>
  <si>
    <t>เรียนรวม</t>
  </si>
  <si>
    <t>ขนาดที่ 3 นักเรียน 301 คนขึ้นไป 1 โรงเรียน</t>
  </si>
  <si>
    <t>ไม่มีนักเรียน 1 โรงเรียน</t>
  </si>
  <si>
    <t>ขนาดที่ 1 นักเรียน 1-120 คน 12 โรงเรียน</t>
  </si>
  <si>
    <t>ขนาดที่ 3 นักเรียน 301 คนขึ้นไป 3 โรงเรียน</t>
  </si>
  <si>
    <t>ขนาดที่ 1 นักเรียน 1-120 คน 10 โรงเรียน</t>
  </si>
  <si>
    <t>ขนาดที่ 2 นักเรียน 121-300 คน 6 โรงเรียน</t>
  </si>
  <si>
    <t>ขนาดที่ 1 นักเรียน 1-120 คน 9 โรงเรียน</t>
  </si>
  <si>
    <t>ขนาดที่ 3 นักเรียน 201-300 คน 2 โรงเรียน</t>
  </si>
  <si>
    <t>ขนาดที่ 7 นักเรียนมากกว่า 2,500 คน คน 1 โรงเรียน</t>
  </si>
  <si>
    <t>ขนาดที่ 2 นักเรียน 121-200 คน 6 โรงเรียน</t>
  </si>
  <si>
    <t>ขนาดที่ 3 นักเรียน 201-300 คน 3 โรงเรียน</t>
  </si>
  <si>
    <t>ขนาดที่ 4 นักเรียน 301-499 คน 1 โรงเรียน</t>
  </si>
  <si>
    <t>ขนาดที่ 5 นักเรียน 500-1,499 คน 2 โรงเรียน</t>
  </si>
  <si>
    <t>ขนาดที่ 2 นักเรียน 121-200 คน 4 โรงเรียน</t>
  </si>
  <si>
    <t>ขนาดที่ 2 นักเรียน 121-200 คน 5 โรงเรียน</t>
  </si>
  <si>
    <t>ผอ.สพป.อุตรดิตถ์ เขต 1</t>
  </si>
  <si>
    <t>รองผู้อำนวยการ</t>
  </si>
  <si>
    <t>ผู้อำนวยการกลุ่มฯ</t>
  </si>
  <si>
    <t>นายธิติวุฒิ</t>
  </si>
  <si>
    <t>มังคลาด</t>
  </si>
  <si>
    <t>นักวิเคราะห์นโยบายและแผน</t>
  </si>
  <si>
    <t>0808788919</t>
  </si>
  <si>
    <t>นางสุดจิตร</t>
  </si>
  <si>
    <t>เข็มเพ็ชร</t>
  </si>
  <si>
    <t>นักจัดการงานทั่วไป</t>
  </si>
  <si>
    <t>0862068022</t>
  </si>
  <si>
    <t>นางสุกัญญา</t>
  </si>
  <si>
    <t>หอมอ่อน</t>
  </si>
  <si>
    <t>0944298293</t>
  </si>
  <si>
    <t>นางสุพิชชา</t>
  </si>
  <si>
    <t>คืนประคอง</t>
  </si>
  <si>
    <t>0836286938</t>
  </si>
  <si>
    <t>นางสาวพิชญ์ณัฏฐ์</t>
  </si>
  <si>
    <t>คณารักษ์</t>
  </si>
  <si>
    <t>0843360526</t>
  </si>
  <si>
    <t>นางอารีลัคน์</t>
  </si>
  <si>
    <t>พัฒนะโภไคย</t>
  </si>
  <si>
    <t>0946382853</t>
  </si>
  <si>
    <t>นางจันทร์ธิรา</t>
  </si>
  <si>
    <t>วงษ์วรรณา</t>
  </si>
  <si>
    <t>0616563845</t>
  </si>
  <si>
    <t>นางวันชาติ</t>
  </si>
  <si>
    <t>พงษ์พิชิต</t>
  </si>
  <si>
    <t>เจ้าพนักงานธุรการ</t>
  </si>
  <si>
    <t>0896409360</t>
  </si>
  <si>
    <t>นางวัชรา</t>
  </si>
  <si>
    <t>คำภู่</t>
  </si>
  <si>
    <t>นางสาวกรรณิกา</t>
  </si>
  <si>
    <t>กาไหล่ทอง</t>
  </si>
  <si>
    <t>นักประชาสัมพันธ์</t>
  </si>
  <si>
    <t>0814747585</t>
  </si>
  <si>
    <t>นางสาวสุพัตรา</t>
  </si>
  <si>
    <t>ศิษย์ปู่ทรัพย์</t>
  </si>
  <si>
    <t>0969828223</t>
  </si>
  <si>
    <t>นายอัครเดช</t>
  </si>
  <si>
    <t>แก้วบุญมา</t>
  </si>
  <si>
    <t>0863942546</t>
  </si>
  <si>
    <t>นายเลิศ</t>
  </si>
  <si>
    <t>แปลงดี</t>
  </si>
  <si>
    <t>พนักงานธุรการ</t>
  </si>
  <si>
    <t>0818865791</t>
  </si>
  <si>
    <t>นางสาวปุณยนุช</t>
  </si>
  <si>
    <t>เปรมพล</t>
  </si>
  <si>
    <t>พนักงานราชการ</t>
  </si>
  <si>
    <t>0943915351</t>
  </si>
  <si>
    <t>นางสุชาดา</t>
  </si>
  <si>
    <t>วงษ์วัฒน์</t>
  </si>
  <si>
    <t>0816884409</t>
  </si>
  <si>
    <t>นายจตุพล</t>
  </si>
  <si>
    <t>ปาละวงค์</t>
  </si>
  <si>
    <t>หัวหน้าหมวดยานยนต์</t>
  </si>
  <si>
    <t>0612561699</t>
  </si>
  <si>
    <t>นายเอกรินทร์</t>
  </si>
  <si>
    <t>จันทานนท์</t>
  </si>
  <si>
    <t>พนักงานขับรถยนต์</t>
  </si>
  <si>
    <t>0892137029</t>
  </si>
  <si>
    <t>กลุ่มส่งเสริมการศึกษาทางไกล เทคโนโลยีสารสนเทศและการสื่อสาร</t>
  </si>
  <si>
    <t>นายสุชาติ</t>
  </si>
  <si>
    <t>ขำแจง</t>
  </si>
  <si>
    <t>0810395574</t>
  </si>
  <si>
    <t>นายสายันต์</t>
  </si>
  <si>
    <t>นุชศรี</t>
  </si>
  <si>
    <t>0898607866</t>
  </si>
  <si>
    <t>ปฏิบัติหน้าที่ผู้อำนวยการกลุ่มฯ</t>
  </si>
  <si>
    <t>นายศรายุทธ</t>
  </si>
  <si>
    <t>พุฒิชัย</t>
  </si>
  <si>
    <t>พนักงานบริการ</t>
  </si>
  <si>
    <t>0857288429</t>
  </si>
  <si>
    <t>นายคำรณ</t>
  </si>
  <si>
    <t>จวนอาจ</t>
  </si>
  <si>
    <t>ศึกษานิเทศก์</t>
  </si>
  <si>
    <t>0882782087</t>
  </si>
  <si>
    <t>นายชลี</t>
  </si>
  <si>
    <t>พันธุ์แย้ม</t>
  </si>
  <si>
    <t>ยาม</t>
  </si>
  <si>
    <t>0631328301</t>
  </si>
  <si>
    <t>พนักงานทำความสะอาด</t>
  </si>
  <si>
    <t>นางสาวกาญจนา</t>
  </si>
  <si>
    <t>สุขสมบูรณ์อุระ</t>
  </si>
  <si>
    <t>รก.ผู้อำนวยการกลุ่มฯ</t>
  </si>
  <si>
    <t>นางลาวัณย์</t>
  </si>
  <si>
    <t>โฆวาสินธุ์</t>
  </si>
  <si>
    <t>เจ้าพนักงานการเงินและบัญชี</t>
  </si>
  <si>
    <t>0636616956</t>
  </si>
  <si>
    <t>นางสาวพัชรินทร์</t>
  </si>
  <si>
    <t>ไชยนิลวงศ์</t>
  </si>
  <si>
    <t>นักทรัพยากรบุคคล</t>
  </si>
  <si>
    <t>0898597978</t>
  </si>
  <si>
    <t>นางภัควิภา</t>
  </si>
  <si>
    <t>วรรณสิม</t>
  </si>
  <si>
    <t>พนักงานการเงินและบัญชี</t>
  </si>
  <si>
    <t>0882732558</t>
  </si>
  <si>
    <t>นางสายฝน</t>
  </si>
  <si>
    <t>นุ่มเมือง</t>
  </si>
  <si>
    <t>0898571572</t>
  </si>
  <si>
    <t>นายวิเนต</t>
  </si>
  <si>
    <t>จันทร์วิจิตร</t>
  </si>
  <si>
    <t>นักวิชาการเงินและบัญชี</t>
  </si>
  <si>
    <t>0871951597</t>
  </si>
  <si>
    <t>นางสาวกานต์พิชชา</t>
  </si>
  <si>
    <t>เรือนคำ</t>
  </si>
  <si>
    <t>0807798995</t>
  </si>
  <si>
    <t>นายพิชัยณรงค์</t>
  </si>
  <si>
    <t>ศุภอนันต์</t>
  </si>
  <si>
    <t>0852699043</t>
  </si>
  <si>
    <t>นางสาลี่</t>
  </si>
  <si>
    <t>สุปินะ</t>
  </si>
  <si>
    <t>0648180899</t>
  </si>
  <si>
    <t>นางยุพา</t>
  </si>
  <si>
    <t>เหมือนภักตร์</t>
  </si>
  <si>
    <t>0871968226</t>
  </si>
  <si>
    <t>นางดิศรา</t>
  </si>
  <si>
    <t>พรมโต</t>
  </si>
  <si>
    <t>นักวิชาการพัสดุ</t>
  </si>
  <si>
    <t>0817868193</t>
  </si>
  <si>
    <t>นายสกุล</t>
  </si>
  <si>
    <t>นาพันธ์</t>
  </si>
  <si>
    <t>นิติกร</t>
  </si>
  <si>
    <t>0864208815</t>
  </si>
  <si>
    <t>นางจีรนันท์</t>
  </si>
  <si>
    <t>อินทิม</t>
  </si>
  <si>
    <t>0878383330</t>
  </si>
  <si>
    <t>นางแสงเดือน</t>
  </si>
  <si>
    <t>สุขเกตุ</t>
  </si>
  <si>
    <t>0898579674</t>
  </si>
  <si>
    <t>นางเกศินี</t>
  </si>
  <si>
    <t>บัวศรี</t>
  </si>
  <si>
    <t>0880973380</t>
  </si>
  <si>
    <t>นายธราเทพ</t>
  </si>
  <si>
    <t>แกล้วกสิกรรม</t>
  </si>
  <si>
    <t>0848185739</t>
  </si>
  <si>
    <t>นายฤทธี</t>
  </si>
  <si>
    <t>อุ่นเจริญ</t>
  </si>
  <si>
    <t>0892278708</t>
  </si>
  <si>
    <t>นางสาวชุติกาญจน์</t>
  </si>
  <si>
    <t>คำออน</t>
  </si>
  <si>
    <t>พนักงานพิมพ์ดีด</t>
  </si>
  <si>
    <t>0953199949</t>
  </si>
  <si>
    <t>กลุ่มนิเทศ ติดตามและประเมินผลการจัดการศึกษา</t>
  </si>
  <si>
    <t>นางรุจีวัลย์</t>
  </si>
  <si>
    <t>แพฟื้น</t>
  </si>
  <si>
    <t>นักวิชาการศึกษา</t>
  </si>
  <si>
    <t>0862095462</t>
  </si>
  <si>
    <t>นางณัฐพัชร์</t>
  </si>
  <si>
    <t>โรจน์ธนปัญญากุล</t>
  </si>
  <si>
    <t>0864406809</t>
  </si>
  <si>
    <t>นางไพรินทร์</t>
  </si>
  <si>
    <t>สกุลโพน</t>
  </si>
  <si>
    <t>0818877750</t>
  </si>
  <si>
    <t>นางพิศมัย</t>
  </si>
  <si>
    <t>สุขศรี</t>
  </si>
  <si>
    <t>0848125373</t>
  </si>
  <si>
    <t>นางศิรินันท์</t>
  </si>
  <si>
    <t>ศรีพุทธโชติ</t>
  </si>
  <si>
    <t>0896404023</t>
  </si>
  <si>
    <t>นายยุทธศักดิ์</t>
  </si>
  <si>
    <t>เนตรจันทร์</t>
  </si>
  <si>
    <t>0878382975</t>
  </si>
  <si>
    <t>นางสุนันทา</t>
  </si>
  <si>
    <t>รักพงษ์</t>
  </si>
  <si>
    <t>0819735209</t>
  </si>
  <si>
    <t>นางศิรินทร์นภา</t>
  </si>
  <si>
    <t>แย้งจันทร์</t>
  </si>
  <si>
    <t>0871771200</t>
  </si>
  <si>
    <t>นางสาวเสาวพิศ</t>
  </si>
  <si>
    <t>อุ่นพันธ์</t>
  </si>
  <si>
    <t>0819726336</t>
  </si>
  <si>
    <t>นายจำเนียร</t>
  </si>
  <si>
    <t>จันทะ</t>
  </si>
  <si>
    <t>0924479315</t>
  </si>
  <si>
    <t>นายอภิวัฒน์</t>
  </si>
  <si>
    <t>ดวงสุภา</t>
  </si>
  <si>
    <t>0817869969</t>
  </si>
  <si>
    <t>นางรุจิรา</t>
  </si>
  <si>
    <t>เทพอาจ</t>
  </si>
  <si>
    <t>0862041191</t>
  </si>
  <si>
    <t>นางสาวธนพร</t>
  </si>
  <si>
    <t>ฮวดเกิด</t>
  </si>
  <si>
    <t>เจ้าหน้าที่ลูกเสือ</t>
  </si>
  <si>
    <t>0963317577</t>
  </si>
  <si>
    <t>นายบดินทร์</t>
  </si>
  <si>
    <t>ฟองใหญ่</t>
  </si>
  <si>
    <t>0806872589</t>
  </si>
  <si>
    <t>นางศรีอัมพร</t>
  </si>
  <si>
    <t>ทองอ่วม</t>
  </si>
  <si>
    <t>0894606334</t>
  </si>
  <si>
    <t>นางเพ็ญศรี</t>
  </si>
  <si>
    <t>เขียวเกษม</t>
  </si>
  <si>
    <t>0896399987</t>
  </si>
  <si>
    <t>ผู้อำนวยการหน่วยฯ</t>
  </si>
  <si>
    <t>นางกนกพร</t>
  </si>
  <si>
    <t>ทาเหล็ก</t>
  </si>
  <si>
    <t>นักวิชาการตรวจสอบภายใน</t>
  </si>
  <si>
    <t>0931347604</t>
  </si>
  <si>
    <t>เกิดก่อวงศ์</t>
  </si>
  <si>
    <t>0924599198</t>
  </si>
  <si>
    <t>สารบัญ</t>
  </si>
  <si>
    <t>หน้า</t>
  </si>
  <si>
    <t>ตารางที่ 4  จำนวนโรงเรียน จำแนกตามระดับที่จัดการศึกษา เป็นรายอำเภอ</t>
  </si>
  <si>
    <t xml:space="preserve">ตารางที่ 5  จำนวนโรงเรียน  จำแนกตามขนาด 3 ขนาด  เป็นรายอำเภอ </t>
  </si>
  <si>
    <t xml:space="preserve">ตารางที่ 6  จำนวนโรงเรียน  จำแนกตามขนาด 7 ขนาด  เป็นรายอำเภอ  </t>
  </si>
  <si>
    <t>คณะทำงาน</t>
  </si>
  <si>
    <t>0818550815</t>
  </si>
  <si>
    <t>กลุ่มกฎหมายและคดี</t>
  </si>
  <si>
    <t xml:space="preserve">   - บุคลากรทางการศึกษา</t>
  </si>
  <si>
    <t>ปฏิบัติหน้าที่ผู้อำนวยการกลุ่มกฎหมายและคดี</t>
  </si>
  <si>
    <t>53010184</t>
  </si>
  <si>
    <t>ไปรษณีย์</t>
  </si>
  <si>
    <t>ที่อยู่โรงเรียนไปเรียนรวม</t>
  </si>
  <si>
    <t>นักเรียน/ห้องเรียน</t>
  </si>
  <si>
    <t>ไม่มีนักเรียน 4 โรง</t>
  </si>
  <si>
    <t>ขนาดที่ 1 นักเรียน 1-120 คน 40 โรงเรียน</t>
  </si>
  <si>
    <t>ขนาดที่ 1 นักเรียน 1-120 คน 33 โรงเรียน</t>
  </si>
  <si>
    <t>ขนาดที่ 2 นักเรียน 121-300 คน 15 โรงเรียน</t>
  </si>
  <si>
    <t>ขนาดที่ 2 นักเรียน 121-300 คน 12 โรงเรียน</t>
  </si>
  <si>
    <t>ขนาดที่ 2 นักเรียน 121-200 คน 9 โรงเรียน</t>
  </si>
  <si>
    <t>ขนาดที่ 2 นักเรียน 121-200 คน 13 โรงเรียน</t>
  </si>
  <si>
    <t>นักเรียนทั้งโรงเรียน</t>
  </si>
  <si>
    <t>รวมนักเรียนก่อนประถม</t>
  </si>
  <si>
    <t xml:space="preserve">                    บริหารงานการเงินฯ, พัฒนาครูฯ)</t>
  </si>
  <si>
    <t>รองผู้อำนวยการ (กลุ่มนิเทศฯ, ส่งเสริมการศึกษาทางไกลฯ)</t>
  </si>
  <si>
    <t>ขนาดที่ 2 นักเรียน 121-300 คน 8 โรงเรียน</t>
  </si>
  <si>
    <t>ขนาดที่ 2 นักเรียน 121-300 คน 7 โรงเรียน</t>
  </si>
  <si>
    <t>นางสุรีย์</t>
  </si>
  <si>
    <t>รักโถ</t>
  </si>
  <si>
    <t>0816055164</t>
  </si>
  <si>
    <t xml:space="preserve">ตารางที่ 7  จำนวนโรงเรียนสังกัดสำนักงานเขตพื้นที่การศึกษาประถมศึกษาอุตรดิตถ์ เขต 1 ที่เปิดชั้นอนุบาล 1 (3 ขวบ)  </t>
  </si>
  <si>
    <t>ตารางที่ 8  จำนวนโรงเรียนไปเรียนรวม สังกัดสำนักงานเขตพื้นที่การศึกษาประถมศึกษาอุตรดิตถ์ เขต 1</t>
  </si>
  <si>
    <t xml:space="preserve">ตารางที่ 9  สรุปจำนวนห้องเรียน สังกัดสำนักงานเขตพื้นที่การศึกษาประถมศึกษาอุตรดิตถ์ เขต 1 </t>
  </si>
  <si>
    <t xml:space="preserve">ตารางที่ 10  สรุปจำนวนนักเรียน สังกัดสำนักงานเขตพื้นที่การศึกษาประถมศึกษาอุตรดิตถ์ เขต 1 </t>
  </si>
  <si>
    <t xml:space="preserve">ตารางที่ 11  ข้อมูลนักเรียน ห้องเรียน สังกัดสำนักงานเขตพื้นที่การศึกษาประถมศึกษาอุตรดิตถ์ เขต 1 ระดับก่อนประถมศึกษา  </t>
  </si>
  <si>
    <t>ตารางที่ 12  ข้อมูลนักเรียน ห้องเรียน สังกัดสำนักงานเขตพื้นที่การศึกษาประถมศึกษาอุตรดิตถ์ เขต 1  ระดับประถมศึกษา</t>
  </si>
  <si>
    <t xml:space="preserve">ตารางที่ 13  ข้อมูลนักเรียน ห้องเรียน สังกัดสำนักงานเขตพื้นที่การศึกษาประถมศึกษาอุตรดิตถ์ เขต 1  ระดับมัธยมศึกษา  </t>
  </si>
  <si>
    <t xml:space="preserve">ตารางที่ 14  จำนวนโรงเรียน  จำแนกตามขนาด 3 ขนาด  </t>
  </si>
  <si>
    <t xml:space="preserve">ตารางที่ 15  จำนวนโรงเรียน  จำแนกตามขนาด 7 ขนาด  </t>
  </si>
  <si>
    <t>ตารางที่ 16 ข้อมูลข้อมูลครูและบุคลากรทางการศึกษา  สำนักงานเขตพื้นที่การศึกษาประถมศึกษาอุตรดิตถ์ เขต 1</t>
  </si>
  <si>
    <t>โครงสร้างการบริหารสำนักงานเขตพื้นที่การศึกษาประถมศึกษาอุตรดิตถ์ เขต 1</t>
  </si>
  <si>
    <t>ตารางที่ 7  จำนวนโรงเรียนสังกัดสำนักงานเขตพื้นที่การศึกษาประถมศึกษาอุตรดิตถ์ เขต 1  ที่เปิดชั้นอนุบาล 1 (3 ขวบ)</t>
  </si>
  <si>
    <t xml:space="preserve">ตารางที่ 14  ข้อมูลโรงเรียน สังกัด สพป.อุตรดิตถ์ เขต 1จำแนกตามขนาดโรงเรียน 3 ขนาด </t>
  </si>
  <si>
    <t xml:space="preserve">ตารางที่ 15  ข้อมูลโรงเรียน สังกัด สพป.อุตรดิตถ์ เขต 1จำแนกตามขนาดโรงเรียน 7 ขนาด </t>
  </si>
  <si>
    <t>ตารางที่ 16  ข้อมูลครูและบุคลากรทางการศึกษา  สำนักงานเขตพื้นที่การศึกษาประถมศึกษาอุตรดิตถ์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</si>
</sst>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;;;"/>
    <numFmt numFmtId="188" formatCode="_(* #,##0.00000_);_(* \(#,##0.00000\);_(* &quot;-&quot;??_);_(@_)"/>
    <numFmt numFmtId="189" formatCode="0.00_)"/>
    <numFmt numFmtId="190" formatCode="_(* #,##0.00_);_(* \(#,##0.00\);_(* &quot;-&quot;??_);_(@_)"/>
  </numFmts>
  <fonts count="117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4"/>
      <name val="Cordia New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rgb="FFFF0000"/>
      <name val="TH SarabunPSK"/>
      <family val="2"/>
    </font>
    <font>
      <b/>
      <sz val="16"/>
      <name val="TH SarabunPSK"/>
      <family val="2"/>
    </font>
    <font>
      <sz val="14"/>
      <name val="Angsana New"/>
      <family val="1"/>
    </font>
    <font>
      <sz val="14"/>
      <name val="AngsanaUPC"/>
      <family val="1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color theme="3" tint="-0.249977111117893"/>
      <name val="Angsana New"/>
      <family val="1"/>
    </font>
    <font>
      <sz val="16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sz val="16"/>
      <name val="Cordia New"/>
      <family val="2"/>
    </font>
    <font>
      <sz val="16"/>
      <color theme="3" tint="-0.249977111117893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000000"/>
      <name val="TH SarabunPSK"/>
      <family val="2"/>
    </font>
    <font>
      <b/>
      <sz val="14"/>
      <color theme="0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b/>
      <sz val="18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5"/>
      <color theme="1"/>
      <name val="Tahoma"/>
      <family val="2"/>
      <charset val="222"/>
      <scheme val="minor"/>
    </font>
    <font>
      <b/>
      <sz val="15"/>
      <color theme="1"/>
      <name val="TH Krub"/>
    </font>
    <font>
      <sz val="15"/>
      <name val="TH SarabunPSK"/>
      <family val="2"/>
    </font>
    <font>
      <sz val="15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color rgb="FFFF0000"/>
      <name val="TH SarabunPSK"/>
      <family val="2"/>
    </font>
    <font>
      <b/>
      <i/>
      <u/>
      <sz val="16"/>
      <name val="TH SarabunPSK"/>
      <family val="2"/>
    </font>
    <font>
      <sz val="16"/>
      <color rgb="FF000000"/>
      <name val="TH SarabunPSK"/>
      <family val="2"/>
    </font>
    <font>
      <sz val="11"/>
      <color indexed="8"/>
      <name val="Tahoma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6"/>
      <name val="CordiaUPC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theme="10"/>
      <name val="Tahoma"/>
      <family val="2"/>
    </font>
    <font>
      <u/>
      <sz val="16"/>
      <color theme="10"/>
      <name val="TH SarabunPSK"/>
      <family val="2"/>
      <charset val="222"/>
    </font>
    <font>
      <u/>
      <sz val="11"/>
      <color theme="10"/>
      <name val="Tahoma"/>
      <family val="2"/>
      <charset val="222"/>
    </font>
    <font>
      <u/>
      <sz val="7.7"/>
      <color theme="10"/>
      <name val="Tahoma"/>
      <family val="2"/>
    </font>
    <font>
      <u/>
      <sz val="11"/>
      <color theme="10"/>
      <name val="Tahoma"/>
      <family val="2"/>
      <charset val="222"/>
      <scheme val="minor"/>
    </font>
    <font>
      <u/>
      <sz val="12.65"/>
      <color theme="10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22"/>
      <name val="AngsanaUPC"/>
      <family val="1"/>
    </font>
    <font>
      <sz val="11"/>
      <color indexed="10"/>
      <name val="Tahoma"/>
      <family val="2"/>
      <charset val="22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5"/>
      <name val="Cordia New"/>
      <family val="2"/>
    </font>
    <font>
      <b/>
      <sz val="18"/>
      <color indexed="56"/>
      <name val="Tahoma"/>
      <family val="2"/>
    </font>
    <font>
      <u/>
      <sz val="10.5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u/>
      <sz val="10.5"/>
      <color indexed="36"/>
      <name val="Cordia New"/>
      <family val="2"/>
    </font>
    <font>
      <sz val="16"/>
      <name val="Angsana New"/>
      <family val="1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18"/>
      <name val="TH SarabunPSK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5" fillId="0" borderId="0"/>
    <xf numFmtId="0" fontId="30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25" fillId="0" borderId="0"/>
    <xf numFmtId="0" fontId="32" fillId="0" borderId="0"/>
    <xf numFmtId="0" fontId="25" fillId="0" borderId="0"/>
    <xf numFmtId="0" fontId="25" fillId="0" borderId="0"/>
    <xf numFmtId="0" fontId="30" fillId="0" borderId="0"/>
    <xf numFmtId="0" fontId="32" fillId="0" borderId="0"/>
    <xf numFmtId="0" fontId="1" fillId="0" borderId="0"/>
    <xf numFmtId="0" fontId="25" fillId="0" borderId="0"/>
    <xf numFmtId="0" fontId="42" fillId="0" borderId="0"/>
    <xf numFmtId="0" fontId="1" fillId="0" borderId="0"/>
    <xf numFmtId="0" fontId="30" fillId="0" borderId="0"/>
    <xf numFmtId="0" fontId="19" fillId="0" borderId="0"/>
    <xf numFmtId="0" fontId="43" fillId="0" borderId="0"/>
    <xf numFmtId="0" fontId="30" fillId="0" borderId="0" applyNumberFormat="0" applyFont="0" applyFill="0" applyBorder="0" applyAlignment="0" applyProtection="0"/>
    <xf numFmtId="0" fontId="30" fillId="0" borderId="0"/>
    <xf numFmtId="0" fontId="1" fillId="0" borderId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37" borderId="0" applyNumberFormat="0" applyBorder="0" applyAlignment="0" applyProtection="0"/>
    <xf numFmtId="0" fontId="43" fillId="40" borderId="0" applyNumberFormat="0" applyBorder="0" applyAlignment="0" applyProtection="0"/>
    <xf numFmtId="0" fontId="43" fillId="43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2" fillId="44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3" fillId="44" borderId="0" applyNumberFormat="0" applyBorder="0" applyAlignment="0" applyProtection="0"/>
    <xf numFmtId="0" fontId="63" fillId="44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42" borderId="0" applyNumberFormat="0" applyBorder="0" applyAlignment="0" applyProtection="0"/>
    <xf numFmtId="0" fontId="63" fillId="45" borderId="0" applyNumberFormat="0" applyBorder="0" applyAlignment="0" applyProtection="0"/>
    <xf numFmtId="0" fontId="6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63" fillId="47" borderId="0" applyNumberFormat="0" applyBorder="0" applyAlignment="0" applyProtection="0"/>
    <xf numFmtId="0" fontId="62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51" borderId="0" applyNumberFormat="0" applyBorder="0" applyAlignment="0" applyProtection="0"/>
    <xf numFmtId="0" fontId="64" fillId="35" borderId="0" applyNumberFormat="0" applyBorder="0" applyAlignment="0" applyProtection="0"/>
    <xf numFmtId="0" fontId="65" fillId="52" borderId="93" applyNumberFormat="0" applyAlignment="0" applyProtection="0"/>
    <xf numFmtId="0" fontId="66" fillId="53" borderId="94" applyNumberFormat="0" applyAlignment="0" applyProtection="0"/>
    <xf numFmtId="43" fontId="6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68" fillId="0" borderId="0"/>
    <xf numFmtId="187" fontId="19" fillId="0" borderId="0"/>
    <xf numFmtId="0" fontId="69" fillId="0" borderId="0" applyProtection="0"/>
    <xf numFmtId="188" fontId="19" fillId="0" borderId="0"/>
    <xf numFmtId="0" fontId="70" fillId="0" borderId="0" applyNumberFormat="0" applyFill="0" applyBorder="0" applyAlignment="0" applyProtection="0"/>
    <xf numFmtId="2" fontId="69" fillId="0" borderId="0" applyProtection="0"/>
    <xf numFmtId="0" fontId="71" fillId="36" borderId="0" applyNumberFormat="0" applyBorder="0" applyAlignment="0" applyProtection="0"/>
    <xf numFmtId="38" fontId="72" fillId="54" borderId="0" applyNumberFormat="0" applyBorder="0" applyAlignment="0" applyProtection="0"/>
    <xf numFmtId="0" fontId="73" fillId="0" borderId="95" applyNumberFormat="0" applyFill="0" applyAlignment="0" applyProtection="0"/>
    <xf numFmtId="0" fontId="74" fillId="0" borderId="96" applyNumberFormat="0" applyFill="0" applyAlignment="0" applyProtection="0"/>
    <xf numFmtId="0" fontId="75" fillId="0" borderId="97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Protection="0"/>
    <xf numFmtId="0" fontId="77" fillId="0" borderId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39" borderId="93" applyNumberFormat="0" applyAlignment="0" applyProtection="0"/>
    <xf numFmtId="10" fontId="72" fillId="55" borderId="13" applyNumberFormat="0" applyBorder="0" applyAlignment="0" applyProtection="0"/>
    <xf numFmtId="0" fontId="84" fillId="39" borderId="98" applyNumberFormat="0" applyAlignment="0" applyProtection="0"/>
    <xf numFmtId="0" fontId="85" fillId="0" borderId="99" applyNumberFormat="0" applyFill="0" applyAlignment="0" applyProtection="0"/>
    <xf numFmtId="0" fontId="86" fillId="56" borderId="0" applyNumberFormat="0" applyBorder="0" applyAlignment="0" applyProtection="0"/>
    <xf numFmtId="37" fontId="87" fillId="0" borderId="0"/>
    <xf numFmtId="189" fontId="88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43" fillId="0" borderId="0"/>
    <xf numFmtId="0" fontId="29" fillId="0" borderId="0"/>
    <xf numFmtId="0" fontId="25" fillId="0" borderId="0"/>
    <xf numFmtId="0" fontId="2" fillId="0" borderId="0"/>
    <xf numFmtId="0" fontId="30" fillId="0" borderId="0"/>
    <xf numFmtId="0" fontId="43" fillId="0" borderId="0"/>
    <xf numFmtId="0" fontId="29" fillId="0" borderId="0"/>
    <xf numFmtId="0" fontId="29" fillId="0" borderId="0"/>
    <xf numFmtId="0" fontId="25" fillId="0" borderId="0"/>
    <xf numFmtId="0" fontId="1" fillId="0" borderId="0"/>
    <xf numFmtId="0" fontId="29" fillId="0" borderId="0"/>
    <xf numFmtId="0" fontId="29" fillId="0" borderId="0"/>
    <xf numFmtId="0" fontId="25" fillId="0" borderId="0"/>
    <xf numFmtId="0" fontId="19" fillId="57" borderId="100" applyNumberFormat="0" applyFont="0" applyAlignment="0" applyProtection="0"/>
    <xf numFmtId="0" fontId="90" fillId="52" borderId="101" applyNumberFormat="0" applyAlignment="0" applyProtection="0"/>
    <xf numFmtId="10" fontId="30" fillId="0" borderId="0" applyFont="0" applyFill="0" applyBorder="0" applyAlignment="0" applyProtection="0"/>
    <xf numFmtId="0" fontId="30" fillId="0" borderId="0">
      <alignment vertical="justify"/>
    </xf>
    <xf numFmtId="0" fontId="30" fillId="0" borderId="0">
      <alignment vertical="justify"/>
    </xf>
    <xf numFmtId="0" fontId="30" fillId="0" borderId="0">
      <alignment vertical="justify"/>
    </xf>
    <xf numFmtId="0" fontId="30" fillId="0" borderId="0">
      <alignment vertical="justify"/>
    </xf>
    <xf numFmtId="1" fontId="30" fillId="0" borderId="14" applyNumberFormat="0" applyFill="0" applyAlignment="0" applyProtection="0">
      <alignment horizontal="center" vertical="center"/>
    </xf>
    <xf numFmtId="0" fontId="68" fillId="0" borderId="28" applyAlignment="0">
      <alignment horizontal="centerContinuous"/>
    </xf>
    <xf numFmtId="0" fontId="91" fillId="0" borderId="0" applyNumberFormat="0" applyFill="0" applyBorder="0" applyAlignment="0" applyProtection="0"/>
    <xf numFmtId="0" fontId="92" fillId="0" borderId="102" applyNumberFormat="0" applyFill="0" applyAlignment="0" applyProtection="0"/>
    <xf numFmtId="0" fontId="93" fillId="0" borderId="103"/>
    <xf numFmtId="0" fontId="30" fillId="0" borderId="0">
      <alignment horizontal="centerContinuous" vertical="center"/>
    </xf>
    <xf numFmtId="0" fontId="30" fillId="0" borderId="0">
      <alignment horizontal="centerContinuous" vertical="center"/>
    </xf>
    <xf numFmtId="0" fontId="30" fillId="0" borderId="0">
      <alignment horizontal="centerContinuous" vertical="center"/>
    </xf>
    <xf numFmtId="0" fontId="30" fillId="0" borderId="0">
      <alignment horizontal="centerContinuous" vertical="center"/>
    </xf>
    <xf numFmtId="0" fontId="94" fillId="0" borderId="0" applyNumberFormat="0" applyFill="0" applyBorder="0" applyAlignment="0" applyProtection="0"/>
    <xf numFmtId="0" fontId="19" fillId="0" borderId="23">
      <alignment horizontal="left"/>
    </xf>
    <xf numFmtId="0" fontId="95" fillId="52" borderId="98" applyNumberFormat="0" applyAlignment="0" applyProtection="0"/>
    <xf numFmtId="0" fontId="95" fillId="52" borderId="98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98" fillId="0" borderId="0" applyFont="0" applyFill="0" applyBorder="0" applyAlignment="0" applyProtection="0"/>
    <xf numFmtId="190" fontId="30" fillId="0" borderId="0" applyFont="0" applyFill="0" applyBorder="0" applyAlignment="0" applyProtection="0"/>
    <xf numFmtId="9" fontId="3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01" fillId="53" borderId="94" applyNumberFormat="0" applyAlignment="0" applyProtection="0"/>
    <xf numFmtId="0" fontId="101" fillId="53" borderId="94" applyNumberFormat="0" applyAlignment="0" applyProtection="0"/>
    <xf numFmtId="0" fontId="102" fillId="0" borderId="99" applyNumberFormat="0" applyFill="0" applyAlignment="0" applyProtection="0"/>
    <xf numFmtId="0" fontId="102" fillId="0" borderId="99" applyNumberFormat="0" applyFill="0" applyAlignment="0" applyProtection="0"/>
    <xf numFmtId="0" fontId="103" fillId="36" borderId="0" applyNumberFormat="0" applyBorder="0" applyAlignment="0" applyProtection="0"/>
    <xf numFmtId="0" fontId="103" fillId="36" borderId="0" applyNumberFormat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/>
    <xf numFmtId="0" fontId="30" fillId="0" borderId="0"/>
    <xf numFmtId="0" fontId="30" fillId="0" borderId="0"/>
    <xf numFmtId="0" fontId="98" fillId="0" borderId="0"/>
    <xf numFmtId="0" fontId="98" fillId="0" borderId="0"/>
    <xf numFmtId="0" fontId="30" fillId="0" borderId="0"/>
    <xf numFmtId="0" fontId="9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25" fillId="0" borderId="0"/>
    <xf numFmtId="0" fontId="19" fillId="0" borderId="0"/>
    <xf numFmtId="0" fontId="25" fillId="0" borderId="0"/>
    <xf numFmtId="0" fontId="106" fillId="39" borderId="98" applyNumberFormat="0" applyAlignment="0" applyProtection="0"/>
    <xf numFmtId="0" fontId="106" fillId="39" borderId="98" applyNumberFormat="0" applyAlignment="0" applyProtection="0"/>
    <xf numFmtId="0" fontId="107" fillId="56" borderId="0" applyNumberFormat="0" applyBorder="0" applyAlignment="0" applyProtection="0"/>
    <xf numFmtId="0" fontId="107" fillId="56" borderId="0" applyNumberFormat="0" applyBorder="0" applyAlignment="0" applyProtection="0"/>
    <xf numFmtId="0" fontId="108" fillId="0" borderId="102" applyNumberFormat="0" applyFill="0" applyAlignment="0" applyProtection="0"/>
    <xf numFmtId="0" fontId="108" fillId="0" borderId="102" applyNumberFormat="0" applyFill="0" applyAlignment="0" applyProtection="0"/>
    <xf numFmtId="0" fontId="109" fillId="35" borderId="0" applyNumberFormat="0" applyBorder="0" applyAlignment="0" applyProtection="0"/>
    <xf numFmtId="0" fontId="109" fillId="35" borderId="0" applyNumberFormat="0" applyBorder="0" applyAlignment="0" applyProtection="0"/>
    <xf numFmtId="0" fontId="63" fillId="48" borderId="0" applyNumberFormat="0" applyBorder="0" applyAlignment="0" applyProtection="0"/>
    <xf numFmtId="0" fontId="63" fillId="48" borderId="0" applyNumberFormat="0" applyBorder="0" applyAlignment="0" applyProtection="0"/>
    <xf numFmtId="0" fontId="63" fillId="49" borderId="0" applyNumberFormat="0" applyBorder="0" applyAlignment="0" applyProtection="0"/>
    <xf numFmtId="0" fontId="63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0" borderId="0" applyNumberFormat="0" applyBorder="0" applyAlignment="0" applyProtection="0"/>
    <xf numFmtId="0" fontId="63" fillId="45" borderId="0" applyNumberFormat="0" applyBorder="0" applyAlignment="0" applyProtection="0"/>
    <xf numFmtId="0" fontId="6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6" borderId="0" applyNumberFormat="0" applyBorder="0" applyAlignment="0" applyProtection="0"/>
    <xf numFmtId="0" fontId="63" fillId="51" borderId="0" applyNumberFormat="0" applyBorder="0" applyAlignment="0" applyProtection="0"/>
    <xf numFmtId="0" fontId="63" fillId="51" borderId="0" applyNumberFormat="0" applyBorder="0" applyAlignment="0" applyProtection="0"/>
    <xf numFmtId="0" fontId="110" fillId="52" borderId="101" applyNumberFormat="0" applyAlignment="0" applyProtection="0"/>
    <xf numFmtId="0" fontId="110" fillId="52" borderId="101" applyNumberFormat="0" applyAlignment="0" applyProtection="0"/>
    <xf numFmtId="0" fontId="61" fillId="57" borderId="100" applyNumberFormat="0" applyFont="0" applyAlignment="0" applyProtection="0"/>
    <xf numFmtId="0" fontId="61" fillId="57" borderId="100" applyNumberFormat="0" applyFont="0" applyAlignment="0" applyProtection="0"/>
    <xf numFmtId="0" fontId="111" fillId="0" borderId="95" applyNumberFormat="0" applyFill="0" applyAlignment="0" applyProtection="0"/>
    <xf numFmtId="0" fontId="111" fillId="0" borderId="95" applyNumberFormat="0" applyFill="0" applyAlignment="0" applyProtection="0"/>
    <xf numFmtId="0" fontId="112" fillId="0" borderId="96" applyNumberFormat="0" applyFill="0" applyAlignment="0" applyProtection="0"/>
    <xf numFmtId="0" fontId="112" fillId="0" borderId="96" applyNumberFormat="0" applyFill="0" applyAlignment="0" applyProtection="0"/>
    <xf numFmtId="0" fontId="113" fillId="0" borderId="97" applyNumberFormat="0" applyFill="0" applyAlignment="0" applyProtection="0"/>
    <xf numFmtId="0" fontId="113" fillId="0" borderId="97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792">
    <xf numFmtId="0" fontId="0" fillId="0" borderId="0" xfId="0"/>
    <xf numFmtId="0" fontId="20" fillId="0" borderId="0" xfId="42" applyFont="1" applyBorder="1" applyAlignment="1"/>
    <xf numFmtId="0" fontId="21" fillId="0" borderId="0" xfId="42" applyFont="1" applyBorder="1" applyAlignment="1"/>
    <xf numFmtId="0" fontId="22" fillId="0" borderId="0" xfId="42" applyFont="1" applyBorder="1" applyAlignment="1"/>
    <xf numFmtId="0" fontId="23" fillId="0" borderId="0" xfId="42" applyFont="1" applyBorder="1" applyAlignment="1">
      <alignment horizontal="center"/>
    </xf>
    <xf numFmtId="0" fontId="24" fillId="0" borderId="0" xfId="42" applyFont="1" applyBorder="1" applyAlignment="1"/>
    <xf numFmtId="0" fontId="26" fillId="0" borderId="0" xfId="43" applyFont="1" applyAlignment="1">
      <alignment horizontal="left"/>
    </xf>
    <xf numFmtId="0" fontId="27" fillId="0" borderId="10" xfId="42" applyFont="1" applyBorder="1" applyAlignment="1">
      <alignment horizontal="center" vertical="top"/>
    </xf>
    <xf numFmtId="0" fontId="27" fillId="0" borderId="14" xfId="42" applyFont="1" applyBorder="1" applyAlignment="1">
      <alignment horizontal="center" vertical="top"/>
    </xf>
    <xf numFmtId="0" fontId="27" fillId="0" borderId="17" xfId="42" applyFont="1" applyBorder="1" applyAlignment="1">
      <alignment vertical="top"/>
    </xf>
    <xf numFmtId="0" fontId="27" fillId="0" borderId="17" xfId="42" applyFont="1" applyBorder="1" applyAlignment="1">
      <alignment horizontal="center" vertical="top"/>
    </xf>
    <xf numFmtId="0" fontId="28" fillId="0" borderId="0" xfId="42" applyFont="1" applyBorder="1" applyAlignment="1"/>
    <xf numFmtId="0" fontId="29" fillId="0" borderId="20" xfId="42" applyFont="1" applyBorder="1" applyAlignment="1">
      <alignment horizontal="center" vertical="top"/>
    </xf>
    <xf numFmtId="0" fontId="29" fillId="0" borderId="21" xfId="44" applyFont="1" applyFill="1" applyBorder="1" applyAlignment="1">
      <alignment horizontal="left"/>
    </xf>
    <xf numFmtId="0" fontId="29" fillId="0" borderId="22" xfId="44" applyFont="1" applyFill="1" applyBorder="1" applyAlignment="1">
      <alignment horizontal="left"/>
    </xf>
    <xf numFmtId="0" fontId="31" fillId="0" borderId="20" xfId="42" applyFont="1" applyBorder="1" applyAlignment="1"/>
    <xf numFmtId="49" fontId="29" fillId="0" borderId="20" xfId="42" applyNumberFormat="1" applyFont="1" applyBorder="1" applyAlignment="1">
      <alignment horizontal="center"/>
    </xf>
    <xf numFmtId="0" fontId="29" fillId="0" borderId="20" xfId="45" applyFont="1" applyBorder="1" applyAlignment="1">
      <alignment horizontal="left"/>
    </xf>
    <xf numFmtId="49" fontId="29" fillId="0" borderId="20" xfId="44" applyNumberFormat="1" applyFont="1" applyFill="1" applyBorder="1" applyAlignment="1">
      <alignment horizontal="center"/>
    </xf>
    <xf numFmtId="0" fontId="29" fillId="0" borderId="23" xfId="42" applyFont="1" applyBorder="1" applyAlignment="1">
      <alignment horizontal="center" vertical="top"/>
    </xf>
    <xf numFmtId="0" fontId="29" fillId="0" borderId="24" xfId="44" applyFont="1" applyFill="1" applyBorder="1"/>
    <xf numFmtId="0" fontId="29" fillId="0" borderId="25" xfId="44" applyFont="1" applyFill="1" applyBorder="1"/>
    <xf numFmtId="0" fontId="29" fillId="0" borderId="23" xfId="42" applyFont="1" applyBorder="1" applyAlignment="1"/>
    <xf numFmtId="49" fontId="29" fillId="0" borderId="23" xfId="45" applyNumberFormat="1" applyFont="1" applyBorder="1" applyAlignment="1">
      <alignment horizontal="center"/>
    </xf>
    <xf numFmtId="0" fontId="29" fillId="0" borderId="23" xfId="42" applyFont="1" applyBorder="1" applyAlignment="1">
      <alignment horizontal="left"/>
    </xf>
    <xf numFmtId="49" fontId="29" fillId="0" borderId="23" xfId="44" applyNumberFormat="1" applyFont="1" applyFill="1" applyBorder="1" applyAlignment="1">
      <alignment horizontal="center"/>
    </xf>
    <xf numFmtId="0" fontId="33" fillId="0" borderId="0" xfId="46" applyFont="1" applyBorder="1"/>
    <xf numFmtId="49" fontId="33" fillId="0" borderId="0" xfId="46" applyNumberFormat="1" applyFont="1" applyBorder="1"/>
    <xf numFmtId="49" fontId="29" fillId="0" borderId="23" xfId="42" applyNumberFormat="1" applyFont="1" applyBorder="1" applyAlignment="1">
      <alignment horizontal="center"/>
    </xf>
    <xf numFmtId="49" fontId="29" fillId="0" borderId="26" xfId="44" applyNumberFormat="1" applyFont="1" applyFill="1" applyBorder="1" applyAlignment="1">
      <alignment horizontal="center"/>
    </xf>
    <xf numFmtId="0" fontId="29" fillId="0" borderId="24" xfId="44" applyFont="1" applyFill="1" applyBorder="1" applyAlignment="1">
      <alignment horizontal="left"/>
    </xf>
    <xf numFmtId="0" fontId="29" fillId="0" borderId="25" xfId="44" applyFont="1" applyFill="1" applyBorder="1" applyAlignment="1">
      <alignment horizontal="left"/>
    </xf>
    <xf numFmtId="49" fontId="29" fillId="0" borderId="27" xfId="46" applyNumberFormat="1" applyFont="1" applyBorder="1" applyAlignment="1">
      <alignment horizontal="center"/>
    </xf>
    <xf numFmtId="0" fontId="29" fillId="0" borderId="28" xfId="44" applyFont="1" applyFill="1" applyBorder="1"/>
    <xf numFmtId="0" fontId="29" fillId="0" borderId="23" xfId="45" applyFont="1" applyBorder="1" applyAlignment="1">
      <alignment horizontal="left"/>
    </xf>
    <xf numFmtId="49" fontId="29" fillId="0" borderId="27" xfId="44" applyNumberFormat="1" applyFont="1" applyFill="1" applyBorder="1" applyAlignment="1">
      <alignment horizontal="center"/>
    </xf>
    <xf numFmtId="2" fontId="29" fillId="0" borderId="23" xfId="45" applyNumberFormat="1" applyFont="1" applyBorder="1" applyAlignment="1">
      <alignment horizontal="left"/>
    </xf>
    <xf numFmtId="0" fontId="29" fillId="0" borderId="29" xfId="42" applyFont="1" applyBorder="1" applyAlignment="1">
      <alignment horizontal="center" vertical="top"/>
    </xf>
    <xf numFmtId="0" fontId="29" fillId="0" borderId="30" xfId="44" applyFont="1" applyFill="1" applyBorder="1"/>
    <xf numFmtId="0" fontId="29" fillId="0" borderId="31" xfId="44" applyFont="1" applyFill="1" applyBorder="1"/>
    <xf numFmtId="2" fontId="29" fillId="0" borderId="29" xfId="45" applyNumberFormat="1" applyFont="1" applyBorder="1" applyAlignment="1">
      <alignment horizontal="left"/>
    </xf>
    <xf numFmtId="49" fontId="29" fillId="0" borderId="29" xfId="45" applyNumberFormat="1" applyFont="1" applyBorder="1" applyAlignment="1">
      <alignment horizontal="center"/>
    </xf>
    <xf numFmtId="0" fontId="29" fillId="0" borderId="29" xfId="45" applyFont="1" applyBorder="1" applyAlignment="1">
      <alignment horizontal="left"/>
    </xf>
    <xf numFmtId="49" fontId="29" fillId="0" borderId="32" xfId="44" applyNumberFormat="1" applyFont="1" applyFill="1" applyBorder="1" applyAlignment="1">
      <alignment horizontal="center"/>
    </xf>
    <xf numFmtId="0" fontId="24" fillId="0" borderId="0" xfId="42" applyFont="1" applyBorder="1" applyAlignment="1">
      <alignment horizontal="left"/>
    </xf>
    <xf numFmtId="0" fontId="20" fillId="0" borderId="0" xfId="47" applyFont="1" applyFill="1"/>
    <xf numFmtId="0" fontId="23" fillId="0" borderId="0" xfId="47" applyFont="1" applyFill="1" applyAlignment="1">
      <alignment horizontal="center" vertical="top"/>
    </xf>
    <xf numFmtId="0" fontId="23" fillId="0" borderId="0" xfId="47" applyFont="1" applyFill="1" applyBorder="1" applyAlignment="1">
      <alignment horizontal="center"/>
    </xf>
    <xf numFmtId="0" fontId="26" fillId="0" borderId="0" xfId="47" applyFont="1" applyFill="1" applyAlignment="1">
      <alignment horizontal="left"/>
    </xf>
    <xf numFmtId="0" fontId="27" fillId="0" borderId="10" xfId="47" applyFont="1" applyFill="1" applyBorder="1" applyAlignment="1">
      <alignment horizontal="right"/>
    </xf>
    <xf numFmtId="0" fontId="27" fillId="0" borderId="33" xfId="47" applyFont="1" applyFill="1" applyBorder="1" applyAlignment="1">
      <alignment horizontal="centerContinuous"/>
    </xf>
    <xf numFmtId="0" fontId="27" fillId="0" borderId="34" xfId="47" applyFont="1" applyFill="1" applyBorder="1" applyAlignment="1">
      <alignment horizontal="centerContinuous"/>
    </xf>
    <xf numFmtId="0" fontId="27" fillId="0" borderId="35" xfId="47" applyFont="1" applyFill="1" applyBorder="1" applyAlignment="1">
      <alignment horizontal="centerContinuous"/>
    </xf>
    <xf numFmtId="0" fontId="27" fillId="0" borderId="39" xfId="47" applyFont="1" applyFill="1" applyBorder="1" applyAlignment="1">
      <alignment horizontal="centerContinuous"/>
    </xf>
    <xf numFmtId="0" fontId="27" fillId="0" borderId="22" xfId="47" applyFont="1" applyFill="1" applyBorder="1" applyAlignment="1">
      <alignment horizontal="centerContinuous"/>
    </xf>
    <xf numFmtId="0" fontId="27" fillId="0" borderId="14" xfId="47" applyFont="1" applyFill="1" applyBorder="1" applyAlignment="1">
      <alignment horizontal="right"/>
    </xf>
    <xf numFmtId="0" fontId="27" fillId="0" borderId="44" xfId="47" applyFont="1" applyFill="1" applyBorder="1" applyAlignment="1"/>
    <xf numFmtId="0" fontId="27" fillId="0" borderId="45" xfId="47" applyFont="1" applyFill="1" applyBorder="1" applyAlignment="1"/>
    <xf numFmtId="0" fontId="27" fillId="0" borderId="46" xfId="47" applyFont="1" applyFill="1" applyBorder="1" applyAlignment="1"/>
    <xf numFmtId="0" fontId="27" fillId="0" borderId="17" xfId="47" applyFont="1" applyFill="1" applyBorder="1" applyAlignment="1">
      <alignment horizontal="left"/>
    </xf>
    <xf numFmtId="0" fontId="27" fillId="0" borderId="47" xfId="47" applyFont="1" applyFill="1" applyBorder="1" applyAlignment="1">
      <alignment horizontal="center"/>
    </xf>
    <xf numFmtId="0" fontId="27" fillId="0" borderId="48" xfId="47" applyFont="1" applyFill="1" applyBorder="1" applyAlignment="1">
      <alignment horizontal="center"/>
    </xf>
    <xf numFmtId="0" fontId="27" fillId="0" borderId="32" xfId="47" applyFont="1" applyFill="1" applyBorder="1" applyAlignment="1">
      <alignment horizontal="center"/>
    </xf>
    <xf numFmtId="0" fontId="27" fillId="0" borderId="31" xfId="47" applyFont="1" applyFill="1" applyBorder="1" applyAlignment="1">
      <alignment horizontal="center"/>
    </xf>
    <xf numFmtId="0" fontId="27" fillId="0" borderId="49" xfId="47" applyFont="1" applyFill="1" applyBorder="1" applyAlignment="1">
      <alignment horizontal="center"/>
    </xf>
    <xf numFmtId="0" fontId="27" fillId="0" borderId="50" xfId="47" applyFont="1" applyFill="1" applyBorder="1" applyAlignment="1">
      <alignment horizontal="center"/>
    </xf>
    <xf numFmtId="0" fontId="20" fillId="0" borderId="20" xfId="47" applyFont="1" applyFill="1" applyBorder="1"/>
    <xf numFmtId="0" fontId="20" fillId="0" borderId="33" xfId="47" applyFont="1" applyFill="1" applyBorder="1" applyAlignment="1">
      <alignment horizontal="center"/>
    </xf>
    <xf numFmtId="0" fontId="20" fillId="0" borderId="34" xfId="47" applyFont="1" applyFill="1" applyBorder="1" applyAlignment="1">
      <alignment horizontal="center"/>
    </xf>
    <xf numFmtId="0" fontId="20" fillId="0" borderId="35" xfId="47" applyFont="1" applyFill="1" applyBorder="1" applyAlignment="1">
      <alignment horizontal="center"/>
    </xf>
    <xf numFmtId="0" fontId="27" fillId="0" borderId="33" xfId="47" applyFont="1" applyFill="1" applyBorder="1" applyAlignment="1">
      <alignment horizontal="center"/>
    </xf>
    <xf numFmtId="0" fontId="27" fillId="0" borderId="34" xfId="47" applyFont="1" applyFill="1" applyBorder="1" applyAlignment="1">
      <alignment horizontal="center"/>
    </xf>
    <xf numFmtId="0" fontId="27" fillId="0" borderId="21" xfId="47" applyFont="1" applyFill="1" applyBorder="1" applyAlignment="1">
      <alignment horizontal="center"/>
    </xf>
    <xf numFmtId="0" fontId="20" fillId="0" borderId="39" xfId="47" applyFont="1" applyFill="1" applyBorder="1" applyAlignment="1">
      <alignment horizontal="center"/>
    </xf>
    <xf numFmtId="0" fontId="20" fillId="0" borderId="22" xfId="47" applyFont="1" applyFill="1" applyBorder="1" applyAlignment="1">
      <alignment horizontal="center"/>
    </xf>
    <xf numFmtId="0" fontId="27" fillId="0" borderId="35" xfId="47" applyFont="1" applyFill="1" applyBorder="1" applyAlignment="1">
      <alignment horizontal="center"/>
    </xf>
    <xf numFmtId="0" fontId="27" fillId="0" borderId="0" xfId="47" applyFont="1" applyFill="1"/>
    <xf numFmtId="0" fontId="20" fillId="0" borderId="23" xfId="47" applyFont="1" applyFill="1" applyBorder="1"/>
    <xf numFmtId="0" fontId="20" fillId="0" borderId="51" xfId="47" applyFont="1" applyFill="1" applyBorder="1" applyAlignment="1">
      <alignment horizontal="center"/>
    </xf>
    <xf numFmtId="0" fontId="20" fillId="0" borderId="52" xfId="47" applyFont="1" applyFill="1" applyBorder="1" applyAlignment="1">
      <alignment horizontal="center"/>
    </xf>
    <xf numFmtId="0" fontId="20" fillId="0" borderId="27" xfId="47" applyFont="1" applyFill="1" applyBorder="1" applyAlignment="1">
      <alignment horizontal="center"/>
    </xf>
    <xf numFmtId="0" fontId="27" fillId="0" borderId="51" xfId="47" applyFont="1" applyFill="1" applyBorder="1" applyAlignment="1">
      <alignment horizontal="center"/>
    </xf>
    <xf numFmtId="0" fontId="27" fillId="0" borderId="52" xfId="47" applyFont="1" applyFill="1" applyBorder="1" applyAlignment="1">
      <alignment horizontal="center"/>
    </xf>
    <xf numFmtId="0" fontId="27" fillId="0" borderId="24" xfId="47" applyFont="1" applyFill="1" applyBorder="1" applyAlignment="1">
      <alignment horizontal="center"/>
    </xf>
    <xf numFmtId="0" fontId="20" fillId="0" borderId="53" xfId="47" applyFont="1" applyFill="1" applyBorder="1" applyAlignment="1">
      <alignment horizontal="center"/>
    </xf>
    <xf numFmtId="0" fontId="20" fillId="0" borderId="25" xfId="47" applyFont="1" applyFill="1" applyBorder="1" applyAlignment="1">
      <alignment horizontal="center"/>
    </xf>
    <xf numFmtId="0" fontId="27" fillId="0" borderId="27" xfId="47" applyFont="1" applyFill="1" applyBorder="1" applyAlignment="1">
      <alignment horizontal="center"/>
    </xf>
    <xf numFmtId="0" fontId="20" fillId="0" borderId="54" xfId="47" applyFont="1" applyFill="1" applyBorder="1"/>
    <xf numFmtId="0" fontId="20" fillId="0" borderId="55" xfId="47" applyFont="1" applyFill="1" applyBorder="1" applyAlignment="1">
      <alignment horizontal="center"/>
    </xf>
    <xf numFmtId="0" fontId="20" fillId="0" borderId="56" xfId="47" applyFont="1" applyFill="1" applyBorder="1" applyAlignment="1">
      <alignment horizontal="center"/>
    </xf>
    <xf numFmtId="0" fontId="20" fillId="0" borderId="57" xfId="47" applyFont="1" applyFill="1" applyBorder="1" applyAlignment="1">
      <alignment horizontal="center"/>
    </xf>
    <xf numFmtId="0" fontId="27" fillId="0" borderId="55" xfId="47" applyFont="1" applyFill="1" applyBorder="1" applyAlignment="1">
      <alignment horizontal="center"/>
    </xf>
    <xf numFmtId="0" fontId="27" fillId="0" borderId="56" xfId="47" applyFont="1" applyFill="1" applyBorder="1" applyAlignment="1">
      <alignment horizontal="center"/>
    </xf>
    <xf numFmtId="0" fontId="27" fillId="0" borderId="58" xfId="47" applyFont="1" applyFill="1" applyBorder="1" applyAlignment="1">
      <alignment horizontal="center"/>
    </xf>
    <xf numFmtId="0" fontId="20" fillId="0" borderId="59" xfId="47" applyFont="1" applyFill="1" applyBorder="1" applyAlignment="1">
      <alignment horizontal="center"/>
    </xf>
    <xf numFmtId="0" fontId="20" fillId="0" borderId="60" xfId="47" applyFont="1" applyFill="1" applyBorder="1" applyAlignment="1">
      <alignment horizontal="center"/>
    </xf>
    <xf numFmtId="0" fontId="27" fillId="0" borderId="57" xfId="47" applyFont="1" applyFill="1" applyBorder="1" applyAlignment="1">
      <alignment horizontal="center"/>
    </xf>
    <xf numFmtId="0" fontId="20" fillId="0" borderId="61" xfId="47" applyFont="1" applyFill="1" applyBorder="1"/>
    <xf numFmtId="0" fontId="20" fillId="0" borderId="62" xfId="47" applyFont="1" applyFill="1" applyBorder="1" applyAlignment="1">
      <alignment horizontal="center"/>
    </xf>
    <xf numFmtId="0" fontId="20" fillId="0" borderId="42" xfId="47" applyFont="1" applyFill="1" applyBorder="1" applyAlignment="1">
      <alignment horizontal="center"/>
    </xf>
    <xf numFmtId="0" fontId="20" fillId="0" borderId="63" xfId="47" applyFont="1" applyFill="1" applyBorder="1" applyAlignment="1">
      <alignment horizontal="center"/>
    </xf>
    <xf numFmtId="0" fontId="27" fillId="0" borderId="62" xfId="47" applyFont="1" applyFill="1" applyBorder="1" applyAlignment="1">
      <alignment horizontal="center"/>
    </xf>
    <xf numFmtId="0" fontId="27" fillId="0" borderId="42" xfId="47" applyFont="1" applyFill="1" applyBorder="1" applyAlignment="1">
      <alignment horizontal="center"/>
    </xf>
    <xf numFmtId="0" fontId="27" fillId="0" borderId="43" xfId="47" applyFont="1" applyFill="1" applyBorder="1" applyAlignment="1">
      <alignment horizontal="center"/>
    </xf>
    <xf numFmtId="0" fontId="20" fillId="0" borderId="64" xfId="47" applyFont="1" applyFill="1" applyBorder="1" applyAlignment="1">
      <alignment horizontal="center"/>
    </xf>
    <xf numFmtId="0" fontId="20" fillId="0" borderId="41" xfId="47" applyFont="1" applyFill="1" applyBorder="1" applyAlignment="1">
      <alignment horizontal="center"/>
    </xf>
    <xf numFmtId="0" fontId="27" fillId="0" borderId="63" xfId="47" applyFont="1" applyFill="1" applyBorder="1" applyAlignment="1">
      <alignment horizontal="center"/>
    </xf>
    <xf numFmtId="0" fontId="20" fillId="0" borderId="61" xfId="44" applyFont="1" applyFill="1" applyBorder="1"/>
    <xf numFmtId="0" fontId="20" fillId="0" borderId="15" xfId="47" applyFont="1" applyFill="1" applyBorder="1"/>
    <xf numFmtId="0" fontId="20" fillId="0" borderId="29" xfId="47" applyFont="1" applyFill="1" applyBorder="1"/>
    <xf numFmtId="0" fontId="20" fillId="0" borderId="47" xfId="47" applyFont="1" applyFill="1" applyBorder="1" applyAlignment="1">
      <alignment horizontal="center"/>
    </xf>
    <xf numFmtId="0" fontId="20" fillId="0" borderId="48" xfId="47" applyFont="1" applyFill="1" applyBorder="1" applyAlignment="1">
      <alignment horizontal="center"/>
    </xf>
    <xf numFmtId="0" fontId="20" fillId="0" borderId="32" xfId="47" applyFont="1" applyFill="1" applyBorder="1" applyAlignment="1">
      <alignment horizontal="center"/>
    </xf>
    <xf numFmtId="0" fontId="34" fillId="0" borderId="49" xfId="47" applyFont="1" applyFill="1" applyBorder="1" applyAlignment="1">
      <alignment horizontal="center"/>
    </xf>
    <xf numFmtId="0" fontId="20" fillId="0" borderId="50" xfId="47" applyFont="1" applyFill="1" applyBorder="1" applyAlignment="1">
      <alignment horizontal="center"/>
    </xf>
    <xf numFmtId="0" fontId="20" fillId="0" borderId="31" xfId="47" applyFont="1" applyFill="1" applyBorder="1" applyAlignment="1">
      <alignment horizontal="center"/>
    </xf>
    <xf numFmtId="0" fontId="27" fillId="0" borderId="65" xfId="47" applyFont="1" applyFill="1" applyBorder="1" applyAlignment="1">
      <alignment horizontal="center"/>
    </xf>
    <xf numFmtId="0" fontId="27" fillId="0" borderId="66" xfId="47" applyFont="1" applyFill="1" applyBorder="1" applyAlignment="1">
      <alignment horizontal="center"/>
    </xf>
    <xf numFmtId="0" fontId="27" fillId="0" borderId="67" xfId="47" applyFont="1" applyFill="1" applyBorder="1" applyAlignment="1">
      <alignment horizontal="center"/>
    </xf>
    <xf numFmtId="0" fontId="27" fillId="0" borderId="68" xfId="47" applyFont="1" applyFill="1" applyBorder="1" applyAlignment="1">
      <alignment horizontal="center"/>
    </xf>
    <xf numFmtId="0" fontId="27" fillId="0" borderId="69" xfId="47" applyFont="1" applyFill="1" applyBorder="1" applyAlignment="1">
      <alignment horizontal="center"/>
    </xf>
    <xf numFmtId="0" fontId="27" fillId="0" borderId="70" xfId="47" applyFont="1" applyFill="1" applyBorder="1" applyAlignment="1">
      <alignment horizontal="center"/>
    </xf>
    <xf numFmtId="0" fontId="27" fillId="0" borderId="65" xfId="47" applyFont="1" applyFill="1" applyBorder="1" applyAlignment="1">
      <alignment horizontal="centerContinuous"/>
    </xf>
    <xf numFmtId="0" fontId="27" fillId="0" borderId="66" xfId="47" applyFont="1" applyFill="1" applyBorder="1" applyAlignment="1">
      <alignment horizontal="centerContinuous"/>
    </xf>
    <xf numFmtId="0" fontId="27" fillId="0" borderId="67" xfId="47" applyFont="1" applyFill="1" applyBorder="1" applyAlignment="1">
      <alignment horizontal="centerContinuous"/>
    </xf>
    <xf numFmtId="0" fontId="27" fillId="0" borderId="68" xfId="47" applyFont="1" applyFill="1" applyBorder="1" applyAlignment="1">
      <alignment horizontal="centerContinuous"/>
    </xf>
    <xf numFmtId="0" fontId="27" fillId="0" borderId="71" xfId="47" applyFont="1" applyFill="1" applyBorder="1" applyAlignment="1">
      <alignment horizontal="center"/>
    </xf>
    <xf numFmtId="0" fontId="27" fillId="0" borderId="70" xfId="47" applyFont="1" applyFill="1" applyBorder="1" applyAlignment="1">
      <alignment horizontal="centerContinuous"/>
    </xf>
    <xf numFmtId="0" fontId="27" fillId="0" borderId="13" xfId="47" applyFont="1" applyFill="1" applyBorder="1" applyAlignment="1">
      <alignment horizontal="center"/>
    </xf>
    <xf numFmtId="2" fontId="27" fillId="0" borderId="65" xfId="47" applyNumberFormat="1" applyFont="1" applyFill="1" applyBorder="1" applyAlignment="1">
      <alignment horizontal="centerContinuous"/>
    </xf>
    <xf numFmtId="2" fontId="27" fillId="0" borderId="66" xfId="47" applyNumberFormat="1" applyFont="1" applyFill="1" applyBorder="1" applyAlignment="1">
      <alignment horizontal="centerContinuous"/>
    </xf>
    <xf numFmtId="1" fontId="27" fillId="0" borderId="68" xfId="47" applyNumberFormat="1" applyFont="1" applyFill="1" applyBorder="1" applyAlignment="1">
      <alignment horizontal="centerContinuous"/>
    </xf>
    <xf numFmtId="0" fontId="27" fillId="0" borderId="71" xfId="47" applyFont="1" applyFill="1" applyBorder="1" applyAlignment="1">
      <alignment horizontal="centerContinuous"/>
    </xf>
    <xf numFmtId="1" fontId="27" fillId="0" borderId="70" xfId="47" applyNumberFormat="1" applyFont="1" applyFill="1" applyBorder="1" applyAlignment="1">
      <alignment horizontal="centerContinuous"/>
    </xf>
    <xf numFmtId="2" fontId="27" fillId="0" borderId="68" xfId="47" applyNumberFormat="1" applyFont="1" applyFill="1" applyBorder="1" applyAlignment="1">
      <alignment horizontal="centerContinuous"/>
    </xf>
    <xf numFmtId="2" fontId="27" fillId="0" borderId="67" xfId="47" applyNumberFormat="1" applyFont="1" applyFill="1" applyBorder="1" applyAlignment="1">
      <alignment horizontal="centerContinuous"/>
    </xf>
    <xf numFmtId="1" fontId="27" fillId="0" borderId="72" xfId="47" applyNumberFormat="1" applyFont="1" applyFill="1" applyBorder="1" applyAlignment="1">
      <alignment horizontal="centerContinuous"/>
    </xf>
    <xf numFmtId="0" fontId="27" fillId="0" borderId="73" xfId="47" applyFont="1" applyFill="1" applyBorder="1" applyAlignment="1">
      <alignment horizontal="centerContinuous"/>
    </xf>
    <xf numFmtId="0" fontId="27" fillId="0" borderId="74" xfId="47" applyFont="1" applyFill="1" applyBorder="1" applyAlignment="1">
      <alignment horizontal="centerContinuous"/>
    </xf>
    <xf numFmtId="0" fontId="27" fillId="0" borderId="0" xfId="47" applyFont="1" applyFill="1" applyBorder="1" applyAlignment="1">
      <alignment horizontal="center"/>
    </xf>
    <xf numFmtId="2" fontId="27" fillId="0" borderId="0" xfId="47" applyNumberFormat="1" applyFont="1" applyFill="1" applyBorder="1" applyAlignment="1">
      <alignment horizontal="centerContinuous"/>
    </xf>
    <xf numFmtId="0" fontId="27" fillId="0" borderId="0" xfId="47" applyFont="1" applyFill="1" applyBorder="1" applyAlignment="1">
      <alignment horizontal="centerContinuous"/>
    </xf>
    <xf numFmtId="1" fontId="27" fillId="0" borderId="0" xfId="47" applyNumberFormat="1" applyFont="1" applyFill="1" applyBorder="1" applyAlignment="1">
      <alignment horizontal="centerContinuous"/>
    </xf>
    <xf numFmtId="0" fontId="20" fillId="0" borderId="0" xfId="47" applyFont="1" applyFill="1" applyBorder="1"/>
    <xf numFmtId="1" fontId="27" fillId="0" borderId="0" xfId="47" applyNumberFormat="1" applyFont="1" applyFill="1"/>
    <xf numFmtId="0" fontId="27" fillId="0" borderId="75" xfId="47" applyFont="1" applyFill="1" applyBorder="1"/>
    <xf numFmtId="0" fontId="31" fillId="0" borderId="0" xfId="42" applyFont="1" applyBorder="1" applyAlignment="1"/>
    <xf numFmtId="0" fontId="35" fillId="0" borderId="0" xfId="42" applyFont="1" applyBorder="1" applyAlignment="1">
      <alignment horizontal="right" vertical="top"/>
    </xf>
    <xf numFmtId="0" fontId="36" fillId="0" borderId="0" xfId="43" applyFont="1" applyAlignment="1">
      <alignment horizontal="left"/>
    </xf>
    <xf numFmtId="0" fontId="35" fillId="0" borderId="0" xfId="43" applyFont="1" applyAlignment="1">
      <alignment horizontal="left"/>
    </xf>
    <xf numFmtId="0" fontId="35" fillId="0" borderId="10" xfId="42" applyFont="1" applyBorder="1" applyAlignment="1">
      <alignment horizontal="center"/>
    </xf>
    <xf numFmtId="0" fontId="35" fillId="0" borderId="10" xfId="44" applyFont="1" applyFill="1" applyBorder="1" applyAlignment="1">
      <alignment horizontal="center"/>
    </xf>
    <xf numFmtId="0" fontId="31" fillId="0" borderId="20" xfId="42" applyFont="1" applyBorder="1" applyAlignment="1">
      <alignment horizontal="center" vertical="top"/>
    </xf>
    <xf numFmtId="0" fontId="31" fillId="0" borderId="20" xfId="44" applyFont="1" applyFill="1" applyBorder="1" applyAlignment="1">
      <alignment horizontal="left"/>
    </xf>
    <xf numFmtId="0" fontId="31" fillId="0" borderId="20" xfId="44" applyFont="1" applyFill="1" applyBorder="1" applyAlignment="1">
      <alignment horizontal="center"/>
    </xf>
    <xf numFmtId="0" fontId="31" fillId="0" borderId="10" xfId="43" applyFont="1" applyBorder="1" applyAlignment="1">
      <alignment vertical="center" wrapText="1"/>
    </xf>
    <xf numFmtId="0" fontId="31" fillId="0" borderId="23" xfId="42" applyFont="1" applyBorder="1" applyAlignment="1">
      <alignment horizontal="center" vertical="top"/>
    </xf>
    <xf numFmtId="0" fontId="31" fillId="0" borderId="23" xfId="44" applyFont="1" applyFill="1" applyBorder="1" applyAlignment="1">
      <alignment horizontal="left"/>
    </xf>
    <xf numFmtId="0" fontId="31" fillId="0" borderId="23" xfId="44" applyFont="1" applyFill="1" applyBorder="1" applyAlignment="1">
      <alignment horizontal="center"/>
    </xf>
    <xf numFmtId="0" fontId="31" fillId="0" borderId="14" xfId="43" applyFont="1" applyBorder="1" applyAlignment="1">
      <alignment vertical="center" wrapText="1"/>
    </xf>
    <xf numFmtId="0" fontId="31" fillId="0" borderId="29" xfId="42" applyFont="1" applyBorder="1" applyAlignment="1">
      <alignment horizontal="center" vertical="top"/>
    </xf>
    <xf numFmtId="0" fontId="31" fillId="0" borderId="29" xfId="44" applyFont="1" applyFill="1" applyBorder="1" applyAlignment="1">
      <alignment horizontal="left"/>
    </xf>
    <xf numFmtId="0" fontId="31" fillId="0" borderId="29" xfId="44" applyFont="1" applyFill="1" applyBorder="1" applyAlignment="1">
      <alignment horizontal="center"/>
    </xf>
    <xf numFmtId="0" fontId="31" fillId="0" borderId="61" xfId="42" applyFont="1" applyBorder="1" applyAlignment="1">
      <alignment horizontal="center" vertical="top"/>
    </xf>
    <xf numFmtId="0" fontId="31" fillId="0" borderId="61" xfId="44" applyFont="1" applyFill="1" applyBorder="1"/>
    <xf numFmtId="0" fontId="31" fillId="0" borderId="61" xfId="44" applyFont="1" applyFill="1" applyBorder="1" applyAlignment="1">
      <alignment horizontal="left"/>
    </xf>
    <xf numFmtId="0" fontId="31" fillId="0" borderId="61" xfId="44" applyFont="1" applyFill="1" applyBorder="1" applyAlignment="1">
      <alignment horizontal="center"/>
    </xf>
    <xf numFmtId="0" fontId="31" fillId="0" borderId="14" xfId="43" applyFont="1" applyBorder="1" applyAlignment="1">
      <alignment horizontal="center" vertical="center" wrapText="1"/>
    </xf>
    <xf numFmtId="0" fontId="31" fillId="0" borderId="23" xfId="44" applyFont="1" applyFill="1" applyBorder="1"/>
    <xf numFmtId="0" fontId="31" fillId="0" borderId="14" xfId="42" applyFont="1" applyBorder="1" applyAlignment="1">
      <alignment horizontal="center" vertical="top"/>
    </xf>
    <xf numFmtId="0" fontId="31" fillId="0" borderId="20" xfId="44" applyFont="1" applyFill="1" applyBorder="1"/>
    <xf numFmtId="0" fontId="31" fillId="0" borderId="10" xfId="44" applyFont="1" applyFill="1" applyBorder="1" applyAlignment="1">
      <alignment vertical="center" wrapText="1"/>
    </xf>
    <xf numFmtId="0" fontId="31" fillId="0" borderId="14" xfId="44" applyFont="1" applyFill="1" applyBorder="1" applyAlignment="1">
      <alignment vertical="center" wrapText="1"/>
    </xf>
    <xf numFmtId="0" fontId="31" fillId="0" borderId="54" xfId="44" applyFont="1" applyFill="1" applyBorder="1"/>
    <xf numFmtId="0" fontId="31" fillId="0" borderId="54" xfId="44" applyFont="1" applyFill="1" applyBorder="1" applyAlignment="1">
      <alignment horizontal="left"/>
    </xf>
    <xf numFmtId="0" fontId="31" fillId="0" borderId="54" xfId="44" applyFont="1" applyFill="1" applyBorder="1" applyAlignment="1">
      <alignment horizontal="center"/>
    </xf>
    <xf numFmtId="0" fontId="31" fillId="0" borderId="14" xfId="44" applyFont="1" applyFill="1" applyBorder="1" applyAlignment="1">
      <alignment horizontal="center" vertical="center" wrapText="1"/>
    </xf>
    <xf numFmtId="0" fontId="31" fillId="0" borderId="29" xfId="44" applyFont="1" applyFill="1" applyBorder="1"/>
    <xf numFmtId="0" fontId="31" fillId="0" borderId="17" xfId="42" applyFont="1" applyBorder="1" applyAlignment="1">
      <alignment horizontal="center" vertical="top"/>
    </xf>
    <xf numFmtId="0" fontId="31" fillId="0" borderId="17" xfId="44" applyFont="1" applyFill="1" applyBorder="1" applyAlignment="1">
      <alignment vertical="center" wrapText="1"/>
    </xf>
    <xf numFmtId="0" fontId="20" fillId="0" borderId="0" xfId="52" applyFont="1"/>
    <xf numFmtId="0" fontId="23" fillId="0" borderId="0" xfId="52" applyFont="1" applyBorder="1" applyAlignment="1">
      <alignment horizontal="center"/>
    </xf>
    <xf numFmtId="0" fontId="26" fillId="0" borderId="0" xfId="52" applyFont="1" applyAlignment="1">
      <alignment horizontal="left"/>
    </xf>
    <xf numFmtId="0" fontId="20" fillId="0" borderId="0" xfId="52" applyFont="1" applyAlignment="1">
      <alignment horizontal="centerContinuous"/>
    </xf>
    <xf numFmtId="0" fontId="27" fillId="0" borderId="10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Continuous" vertical="center"/>
    </xf>
    <xf numFmtId="0" fontId="27" fillId="0" borderId="22" xfId="52" applyFont="1" applyBorder="1" applyAlignment="1">
      <alignment horizontal="centerContinuous" vertical="center"/>
    </xf>
    <xf numFmtId="0" fontId="27" fillId="0" borderId="34" xfId="52" applyFont="1" applyBorder="1" applyAlignment="1">
      <alignment horizontal="centerContinuous" vertical="center"/>
    </xf>
    <xf numFmtId="0" fontId="27" fillId="0" borderId="35" xfId="52" applyFont="1" applyBorder="1" applyAlignment="1">
      <alignment horizontal="centerContinuous" vertical="center"/>
    </xf>
    <xf numFmtId="0" fontId="27" fillId="0" borderId="17" xfId="52" applyFont="1" applyBorder="1" applyAlignment="1">
      <alignment vertical="center"/>
    </xf>
    <xf numFmtId="0" fontId="27" fillId="0" borderId="47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9" fillId="0" borderId="76" xfId="52" applyFont="1" applyBorder="1" applyAlignment="1">
      <alignment horizontal="center"/>
    </xf>
    <xf numFmtId="0" fontId="29" fillId="0" borderId="76" xfId="52" applyFont="1" applyBorder="1"/>
    <xf numFmtId="0" fontId="29" fillId="0" borderId="33" xfId="52" applyFont="1" applyBorder="1" applyAlignment="1">
      <alignment horizontal="center"/>
    </xf>
    <xf numFmtId="0" fontId="29" fillId="0" borderId="22" xfId="52" applyFont="1" applyBorder="1" applyAlignment="1">
      <alignment horizontal="center"/>
    </xf>
    <xf numFmtId="0" fontId="29" fillId="0" borderId="34" xfId="52" applyFont="1" applyBorder="1" applyAlignment="1">
      <alignment horizontal="center"/>
    </xf>
    <xf numFmtId="0" fontId="23" fillId="0" borderId="35" xfId="52" applyFont="1" applyBorder="1" applyAlignment="1">
      <alignment horizontal="center"/>
    </xf>
    <xf numFmtId="2" fontId="23" fillId="0" borderId="20" xfId="52" applyNumberFormat="1" applyFont="1" applyBorder="1" applyAlignment="1">
      <alignment horizontal="center"/>
    </xf>
    <xf numFmtId="0" fontId="29" fillId="0" borderId="78" xfId="52" applyFont="1" applyBorder="1" applyAlignment="1">
      <alignment horizontal="center"/>
    </xf>
    <xf numFmtId="0" fontId="29" fillId="0" borderId="78" xfId="52" applyFont="1" applyBorder="1"/>
    <xf numFmtId="0" fontId="29" fillId="0" borderId="51" xfId="52" applyFont="1" applyBorder="1" applyAlignment="1">
      <alignment horizontal="center"/>
    </xf>
    <xf numFmtId="0" fontId="29" fillId="0" borderId="25" xfId="52" applyFont="1" applyBorder="1" applyAlignment="1">
      <alignment horizontal="center"/>
    </xf>
    <xf numFmtId="0" fontId="29" fillId="0" borderId="52" xfId="52" applyFont="1" applyBorder="1" applyAlignment="1">
      <alignment horizontal="center"/>
    </xf>
    <xf numFmtId="0" fontId="23" fillId="0" borderId="27" xfId="52" applyFont="1" applyBorder="1" applyAlignment="1">
      <alignment horizontal="center"/>
    </xf>
    <xf numFmtId="2" fontId="23" fillId="0" borderId="23" xfId="52" applyNumberFormat="1" applyFont="1" applyBorder="1" applyAlignment="1">
      <alignment horizontal="center"/>
    </xf>
    <xf numFmtId="0" fontId="29" fillId="0" borderId="79" xfId="52" applyFont="1" applyBorder="1" applyAlignment="1">
      <alignment horizontal="center"/>
    </xf>
    <xf numFmtId="0" fontId="29" fillId="0" borderId="79" xfId="52" applyFont="1" applyBorder="1"/>
    <xf numFmtId="0" fontId="29" fillId="0" borderId="47" xfId="52" applyFont="1" applyBorder="1" applyAlignment="1">
      <alignment horizontal="center"/>
    </xf>
    <xf numFmtId="0" fontId="29" fillId="0" borderId="31" xfId="52" applyFont="1" applyBorder="1" applyAlignment="1">
      <alignment horizontal="center"/>
    </xf>
    <xf numFmtId="0" fontId="29" fillId="0" borderId="48" xfId="52" applyFont="1" applyBorder="1" applyAlignment="1">
      <alignment horizontal="center"/>
    </xf>
    <xf numFmtId="0" fontId="23" fillId="0" borderId="57" xfId="52" applyFont="1" applyBorder="1" applyAlignment="1">
      <alignment horizontal="center"/>
    </xf>
    <xf numFmtId="2" fontId="23" fillId="0" borderId="54" xfId="52" applyNumberFormat="1" applyFont="1" applyBorder="1" applyAlignment="1">
      <alignment horizontal="center"/>
    </xf>
    <xf numFmtId="0" fontId="23" fillId="0" borderId="81" xfId="52" applyFont="1" applyBorder="1" applyAlignment="1">
      <alignment horizontal="center"/>
    </xf>
    <xf numFmtId="0" fontId="23" fillId="0" borderId="82" xfId="52" applyFont="1" applyBorder="1" applyAlignment="1">
      <alignment horizontal="center"/>
    </xf>
    <xf numFmtId="0" fontId="23" fillId="0" borderId="68" xfId="52" applyFont="1" applyBorder="1" applyAlignment="1">
      <alignment horizontal="center"/>
    </xf>
    <xf numFmtId="0" fontId="23" fillId="0" borderId="67" xfId="52" applyFont="1" applyBorder="1" applyAlignment="1">
      <alignment horizontal="center"/>
    </xf>
    <xf numFmtId="1" fontId="23" fillId="0" borderId="13" xfId="52" applyNumberFormat="1" applyFont="1" applyBorder="1" applyAlignment="1">
      <alignment horizontal="center"/>
    </xf>
    <xf numFmtId="2" fontId="23" fillId="0" borderId="65" xfId="52" applyNumberFormat="1" applyFont="1" applyBorder="1" applyAlignment="1">
      <alignment horizontal="center"/>
    </xf>
    <xf numFmtId="2" fontId="23" fillId="0" borderId="66" xfId="52" applyNumberFormat="1" applyFont="1" applyBorder="1" applyAlignment="1">
      <alignment horizontal="center"/>
    </xf>
    <xf numFmtId="1" fontId="23" fillId="0" borderId="67" xfId="52" applyNumberFormat="1" applyFont="1" applyBorder="1" applyAlignment="1">
      <alignment horizontal="center"/>
    </xf>
    <xf numFmtId="0" fontId="23" fillId="0" borderId="19" xfId="52" applyFont="1" applyBorder="1" applyAlignment="1">
      <alignment horizontal="center"/>
    </xf>
    <xf numFmtId="2" fontId="23" fillId="0" borderId="0" xfId="52" applyNumberFormat="1" applyFont="1" applyBorder="1" applyAlignment="1">
      <alignment horizontal="center"/>
    </xf>
    <xf numFmtId="1" fontId="23" fillId="0" borderId="0" xfId="52" applyNumberFormat="1" applyFont="1" applyBorder="1" applyAlignment="1">
      <alignment horizontal="center"/>
    </xf>
    <xf numFmtId="0" fontId="38" fillId="0" borderId="0" xfId="52" applyFont="1"/>
    <xf numFmtId="0" fontId="29" fillId="0" borderId="0" xfId="52" applyFont="1"/>
    <xf numFmtId="0" fontId="27" fillId="0" borderId="0" xfId="52" applyFont="1"/>
    <xf numFmtId="0" fontId="20" fillId="0" borderId="0" xfId="53" applyFont="1" applyFill="1" applyBorder="1" applyAlignment="1">
      <alignment horizontal="left"/>
    </xf>
    <xf numFmtId="0" fontId="29" fillId="0" borderId="0" xfId="54" applyFont="1" applyFill="1" applyBorder="1" applyAlignment="1">
      <alignment horizontal="left"/>
    </xf>
    <xf numFmtId="0" fontId="37" fillId="0" borderId="0" xfId="55" applyFont="1" applyAlignment="1">
      <alignment vertical="center"/>
    </xf>
    <xf numFmtId="0" fontId="39" fillId="0" borderId="0" xfId="49" applyFont="1" applyBorder="1"/>
    <xf numFmtId="0" fontId="40" fillId="0" borderId="0" xfId="55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52" applyFont="1"/>
    <xf numFmtId="0" fontId="27" fillId="0" borderId="0" xfId="52" applyFont="1" applyBorder="1" applyAlignment="1">
      <alignment horizontal="center" vertical="center"/>
    </xf>
    <xf numFmtId="0" fontId="40" fillId="0" borderId="0" xfId="55" applyFont="1"/>
    <xf numFmtId="0" fontId="22" fillId="0" borderId="0" xfId="0" applyFont="1"/>
    <xf numFmtId="0" fontId="20" fillId="0" borderId="0" xfId="56" applyFont="1"/>
    <xf numFmtId="0" fontId="23" fillId="0" borderId="0" xfId="56" applyFont="1" applyBorder="1" applyAlignment="1">
      <alignment horizontal="center" vertical="center"/>
    </xf>
    <xf numFmtId="0" fontId="26" fillId="0" borderId="0" xfId="56" applyFont="1" applyAlignment="1">
      <alignment horizontal="left"/>
    </xf>
    <xf numFmtId="0" fontId="20" fillId="0" borderId="0" xfId="56" applyFont="1" applyAlignment="1">
      <alignment horizontal="centerContinuous"/>
    </xf>
    <xf numFmtId="0" fontId="27" fillId="0" borderId="10" xfId="56" applyFont="1" applyBorder="1" applyAlignment="1">
      <alignment horizontal="center"/>
    </xf>
    <xf numFmtId="0" fontId="27" fillId="0" borderId="20" xfId="56" applyFont="1" applyBorder="1" applyAlignment="1">
      <alignment horizontal="centerContinuous"/>
    </xf>
    <xf numFmtId="0" fontId="27" fillId="0" borderId="14" xfId="56" applyFont="1" applyBorder="1" applyAlignment="1">
      <alignment horizontal="center"/>
    </xf>
    <xf numFmtId="0" fontId="27" fillId="0" borderId="54" xfId="56" applyFont="1" applyBorder="1" applyAlignment="1">
      <alignment horizontal="centerContinuous"/>
    </xf>
    <xf numFmtId="0" fontId="41" fillId="0" borderId="14" xfId="56" applyFont="1" applyBorder="1" applyAlignment="1">
      <alignment horizontal="centerContinuous"/>
    </xf>
    <xf numFmtId="0" fontId="27" fillId="0" borderId="17" xfId="56" applyFont="1" applyBorder="1"/>
    <xf numFmtId="0" fontId="27" fillId="0" borderId="17" xfId="56" applyFont="1" applyBorder="1" applyAlignment="1">
      <alignment horizontal="center"/>
    </xf>
    <xf numFmtId="0" fontId="29" fillId="0" borderId="20" xfId="56" applyFont="1" applyBorder="1" applyAlignment="1">
      <alignment horizontal="center"/>
    </xf>
    <xf numFmtId="0" fontId="29" fillId="0" borderId="20" xfId="56" applyFont="1" applyBorder="1"/>
    <xf numFmtId="2" fontId="23" fillId="0" borderId="20" xfId="56" applyNumberFormat="1" applyFont="1" applyBorder="1" applyAlignment="1">
      <alignment horizontal="center"/>
    </xf>
    <xf numFmtId="0" fontId="29" fillId="0" borderId="23" xfId="56" applyFont="1" applyBorder="1" applyAlignment="1">
      <alignment horizontal="center"/>
    </xf>
    <xf numFmtId="0" fontId="29" fillId="0" borderId="23" xfId="56" applyFont="1" applyBorder="1"/>
    <xf numFmtId="2" fontId="23" fillId="0" borderId="23" xfId="56" applyNumberFormat="1" applyFont="1" applyBorder="1" applyAlignment="1">
      <alignment horizontal="center"/>
    </xf>
    <xf numFmtId="0" fontId="29" fillId="0" borderId="29" xfId="56" applyFont="1" applyBorder="1" applyAlignment="1">
      <alignment horizontal="center"/>
    </xf>
    <xf numFmtId="0" fontId="29" fillId="0" borderId="29" xfId="56" applyFont="1" applyBorder="1"/>
    <xf numFmtId="2" fontId="23" fillId="0" borderId="29" xfId="56" applyNumberFormat="1" applyFont="1" applyBorder="1" applyAlignment="1">
      <alignment horizontal="center"/>
    </xf>
    <xf numFmtId="0" fontId="23" fillId="0" borderId="81" xfId="56" applyFont="1" applyBorder="1" applyAlignment="1">
      <alignment horizontal="center"/>
    </xf>
    <xf numFmtId="0" fontId="23" fillId="0" borderId="82" xfId="56" applyFont="1" applyBorder="1" applyAlignment="1">
      <alignment horizontal="center"/>
    </xf>
    <xf numFmtId="0" fontId="23" fillId="0" borderId="13" xfId="56" applyFont="1" applyBorder="1" applyAlignment="1">
      <alignment horizontal="center"/>
    </xf>
    <xf numFmtId="1" fontId="23" fillId="0" borderId="13" xfId="56" applyNumberFormat="1" applyFont="1" applyBorder="1" applyAlignment="1">
      <alignment horizontal="center"/>
    </xf>
    <xf numFmtId="2" fontId="23" fillId="0" borderId="13" xfId="56" applyNumberFormat="1" applyFont="1" applyBorder="1" applyAlignment="1">
      <alignment horizontal="center"/>
    </xf>
    <xf numFmtId="0" fontId="27" fillId="0" borderId="0" xfId="56" applyFont="1" applyBorder="1" applyAlignment="1">
      <alignment horizontal="center"/>
    </xf>
    <xf numFmtId="0" fontId="20" fillId="0" borderId="0" xfId="56" applyFont="1" applyBorder="1"/>
    <xf numFmtId="0" fontId="27" fillId="0" borderId="0" xfId="56" applyFont="1" applyBorder="1" applyAlignment="1">
      <alignment horizontal="centerContinuous"/>
    </xf>
    <xf numFmtId="0" fontId="20" fillId="0" borderId="0" xfId="56" applyFont="1" applyAlignment="1">
      <alignment horizontal="center"/>
    </xf>
    <xf numFmtId="0" fontId="29" fillId="0" borderId="0" xfId="56" applyFont="1"/>
    <xf numFmtId="0" fontId="29" fillId="0" borderId="0" xfId="56" applyFont="1" applyAlignment="1">
      <alignment horizontal="centerContinuous"/>
    </xf>
    <xf numFmtId="0" fontId="23" fillId="0" borderId="11" xfId="56" applyFont="1" applyBorder="1" applyAlignment="1">
      <alignment horizontal="center"/>
    </xf>
    <xf numFmtId="0" fontId="23" fillId="0" borderId="10" xfId="56" applyFont="1" applyBorder="1" applyAlignment="1">
      <alignment horizontal="center"/>
    </xf>
    <xf numFmtId="0" fontId="23" fillId="0" borderId="10" xfId="56" applyFont="1" applyBorder="1" applyAlignment="1">
      <alignment horizontal="centerContinuous"/>
    </xf>
    <xf numFmtId="0" fontId="23" fillId="0" borderId="12" xfId="56" applyFont="1" applyBorder="1" applyAlignment="1">
      <alignment horizontal="centerContinuous"/>
    </xf>
    <xf numFmtId="0" fontId="23" fillId="0" borderId="0" xfId="56" applyFont="1"/>
    <xf numFmtId="0" fontId="23" fillId="0" borderId="18" xfId="56" applyFont="1" applyBorder="1" applyAlignment="1">
      <alignment horizontal="center"/>
    </xf>
    <xf numFmtId="0" fontId="23" fillId="0" borderId="18" xfId="56" applyFont="1" applyBorder="1"/>
    <xf numFmtId="0" fontId="23" fillId="0" borderId="17" xfId="56" applyFont="1" applyBorder="1" applyAlignment="1">
      <alignment horizontal="center"/>
    </xf>
    <xf numFmtId="0" fontId="23" fillId="0" borderId="19" xfId="56" applyFont="1" applyBorder="1" applyAlignment="1">
      <alignment horizontal="center"/>
    </xf>
    <xf numFmtId="0" fontId="29" fillId="0" borderId="44" xfId="56" applyFont="1" applyBorder="1" applyAlignment="1">
      <alignment horizontal="center"/>
    </xf>
    <xf numFmtId="0" fontId="29" fillId="0" borderId="44" xfId="56" applyFont="1" applyBorder="1"/>
    <xf numFmtId="0" fontId="29" fillId="0" borderId="61" xfId="56" applyFont="1" applyBorder="1" applyAlignment="1">
      <alignment horizontal="center"/>
    </xf>
    <xf numFmtId="0" fontId="29" fillId="0" borderId="46" xfId="56" applyFont="1" applyBorder="1" applyAlignment="1">
      <alignment horizontal="center"/>
    </xf>
    <xf numFmtId="2" fontId="29" fillId="0" borderId="46" xfId="56" applyNumberFormat="1" applyFont="1" applyBorder="1" applyAlignment="1">
      <alignment horizontal="center"/>
    </xf>
    <xf numFmtId="0" fontId="29" fillId="0" borderId="0" xfId="56" applyFont="1" applyAlignment="1">
      <alignment horizontal="center"/>
    </xf>
    <xf numFmtId="0" fontId="29" fillId="0" borderId="78" xfId="56" applyFont="1" applyBorder="1" applyAlignment="1">
      <alignment horizontal="center"/>
    </xf>
    <xf numFmtId="0" fontId="29" fillId="0" borderId="78" xfId="56" applyFont="1" applyBorder="1"/>
    <xf numFmtId="0" fontId="29" fillId="0" borderId="83" xfId="56" applyFont="1" applyBorder="1" applyAlignment="1">
      <alignment horizontal="center"/>
    </xf>
    <xf numFmtId="0" fontId="29" fillId="0" borderId="83" xfId="56" applyFont="1" applyBorder="1"/>
    <xf numFmtId="0" fontId="29" fillId="0" borderId="54" xfId="56" applyFont="1" applyBorder="1" applyAlignment="1">
      <alignment horizontal="center"/>
    </xf>
    <xf numFmtId="1" fontId="23" fillId="0" borderId="82" xfId="56" applyNumberFormat="1" applyFont="1" applyBorder="1" applyAlignment="1">
      <alignment horizontal="center"/>
    </xf>
    <xf numFmtId="0" fontId="23" fillId="0" borderId="0" xfId="56" applyFont="1" applyAlignment="1">
      <alignment horizontal="center"/>
    </xf>
    <xf numFmtId="2" fontId="23" fillId="0" borderId="82" xfId="56" applyNumberFormat="1" applyFont="1" applyBorder="1" applyAlignment="1">
      <alignment horizontal="center"/>
    </xf>
    <xf numFmtId="0" fontId="23" fillId="0" borderId="0" xfId="56" applyFont="1" applyBorder="1" applyAlignment="1">
      <alignment horizontal="centerContinuous"/>
    </xf>
    <xf numFmtId="0" fontId="23" fillId="0" borderId="0" xfId="57" applyFont="1" applyAlignment="1">
      <alignment vertical="center"/>
    </xf>
    <xf numFmtId="0" fontId="29" fillId="0" borderId="0" xfId="57" applyFont="1"/>
    <xf numFmtId="0" fontId="23" fillId="0" borderId="34" xfId="59" applyFont="1" applyBorder="1" applyAlignment="1">
      <alignment horizontal="centerContinuous" vertical="center"/>
    </xf>
    <xf numFmtId="0" fontId="23" fillId="0" borderId="34" xfId="59" applyFont="1" applyBorder="1" applyAlignment="1">
      <alignment horizontal="centerContinuous" vertical="center" shrinkToFit="1"/>
    </xf>
    <xf numFmtId="0" fontId="23" fillId="0" borderId="40" xfId="59" applyFont="1" applyBorder="1" applyAlignment="1">
      <alignment horizontal="center" vertical="center"/>
    </xf>
    <xf numFmtId="0" fontId="23" fillId="0" borderId="48" xfId="60" applyFont="1" applyBorder="1" applyAlignment="1">
      <alignment horizontal="center" vertical="center"/>
    </xf>
    <xf numFmtId="0" fontId="23" fillId="0" borderId="48" xfId="60" applyFont="1" applyBorder="1" applyAlignment="1">
      <alignment horizontal="center" vertical="center" shrinkToFit="1"/>
    </xf>
    <xf numFmtId="0" fontId="23" fillId="0" borderId="74" xfId="60" applyFont="1" applyBorder="1" applyAlignment="1">
      <alignment horizontal="center" vertical="center"/>
    </xf>
    <xf numFmtId="0" fontId="29" fillId="0" borderId="62" xfId="57" applyFont="1" applyBorder="1" applyAlignment="1">
      <alignment horizontal="center" vertical="center"/>
    </xf>
    <xf numFmtId="0" fontId="29" fillId="0" borderId="42" xfId="57" applyFont="1" applyBorder="1" applyAlignment="1">
      <alignment horizontal="center" vertical="center"/>
    </xf>
    <xf numFmtId="0" fontId="23" fillId="0" borderId="42" xfId="57" applyFont="1" applyBorder="1" applyAlignment="1">
      <alignment horizontal="left" vertical="center"/>
    </xf>
    <xf numFmtId="0" fontId="23" fillId="0" borderId="42" xfId="59" applyFont="1" applyBorder="1" applyAlignment="1">
      <alignment horizontal="center" vertical="center"/>
    </xf>
    <xf numFmtId="0" fontId="29" fillId="0" borderId="42" xfId="60" applyFont="1" applyBorder="1" applyAlignment="1">
      <alignment horizontal="center" vertical="center"/>
    </xf>
    <xf numFmtId="0" fontId="29" fillId="0" borderId="42" xfId="60" applyFont="1" applyBorder="1" applyAlignment="1">
      <alignment horizontal="center" vertical="center" shrinkToFit="1"/>
    </xf>
    <xf numFmtId="0" fontId="29" fillId="0" borderId="63" xfId="60" applyFont="1" applyBorder="1" applyAlignment="1">
      <alignment horizontal="center" vertical="center"/>
    </xf>
    <xf numFmtId="1" fontId="29" fillId="0" borderId="52" xfId="57" applyNumberFormat="1" applyFont="1" applyBorder="1" applyAlignment="1" applyProtection="1">
      <alignment horizontal="center" vertical="center"/>
    </xf>
    <xf numFmtId="1" fontId="29" fillId="0" borderId="52" xfId="57" applyNumberFormat="1" applyFont="1" applyBorder="1" applyAlignment="1" applyProtection="1">
      <alignment horizontal="left" vertical="center" shrinkToFit="1"/>
    </xf>
    <xf numFmtId="0" fontId="29" fillId="0" borderId="52" xfId="50" applyFont="1" applyFill="1" applyBorder="1" applyAlignment="1">
      <alignment horizontal="left" vertical="center"/>
    </xf>
    <xf numFmtId="0" fontId="29" fillId="0" borderId="52" xfId="60" applyFont="1" applyBorder="1" applyAlignment="1">
      <alignment horizontal="center" vertical="center"/>
    </xf>
    <xf numFmtId="0" fontId="29" fillId="0" borderId="52" xfId="60" applyFont="1" applyBorder="1" applyAlignment="1">
      <alignment vertical="center" shrinkToFit="1"/>
    </xf>
    <xf numFmtId="0" fontId="29" fillId="0" borderId="27" xfId="60" applyFont="1" applyBorder="1" applyAlignment="1">
      <alignment horizontal="center" vertical="center"/>
    </xf>
    <xf numFmtId="1" fontId="29" fillId="0" borderId="51" xfId="57" applyNumberFormat="1" applyFont="1" applyBorder="1" applyAlignment="1" applyProtection="1">
      <alignment horizontal="center" vertical="center"/>
    </xf>
    <xf numFmtId="0" fontId="29" fillId="0" borderId="52" xfId="57" applyFont="1" applyBorder="1"/>
    <xf numFmtId="1" fontId="29" fillId="33" borderId="52" xfId="57" applyNumberFormat="1" applyFont="1" applyFill="1" applyBorder="1" applyAlignment="1" applyProtection="1">
      <alignment horizontal="center" vertical="center"/>
    </xf>
    <xf numFmtId="1" fontId="29" fillId="33" borderId="52" xfId="57" applyNumberFormat="1" applyFont="1" applyFill="1" applyBorder="1" applyAlignment="1" applyProtection="1">
      <alignment horizontal="left" vertical="center" shrinkToFit="1"/>
    </xf>
    <xf numFmtId="0" fontId="29" fillId="0" borderId="52" xfId="57" applyFont="1" applyBorder="1" applyAlignment="1">
      <alignment horizontal="left" vertical="center"/>
    </xf>
    <xf numFmtId="0" fontId="29" fillId="0" borderId="52" xfId="61" applyFont="1" applyFill="1" applyBorder="1" applyAlignment="1">
      <alignment horizontal="left" vertical="center" shrinkToFit="1"/>
    </xf>
    <xf numFmtId="1" fontId="29" fillId="0" borderId="62" xfId="57" applyNumberFormat="1" applyFont="1" applyBorder="1" applyAlignment="1" applyProtection="1">
      <alignment horizontal="center" vertical="center"/>
    </xf>
    <xf numFmtId="1" fontId="29" fillId="0" borderId="42" xfId="58" applyNumberFormat="1" applyFont="1" applyBorder="1" applyAlignment="1" applyProtection="1">
      <alignment horizontal="center" vertical="center"/>
    </xf>
    <xf numFmtId="1" fontId="23" fillId="0" borderId="42" xfId="58" applyNumberFormat="1" applyFont="1" applyBorder="1" applyAlignment="1" applyProtection="1">
      <alignment horizontal="left" vertical="center" shrinkToFit="1"/>
    </xf>
    <xf numFmtId="0" fontId="29" fillId="0" borderId="42" xfId="57" applyFont="1" applyBorder="1" applyAlignment="1">
      <alignment horizontal="left" vertical="center"/>
    </xf>
    <xf numFmtId="0" fontId="29" fillId="0" borderId="42" xfId="60" applyFont="1" applyBorder="1" applyAlignment="1">
      <alignment vertical="center" shrinkToFit="1"/>
    </xf>
    <xf numFmtId="1" fontId="23" fillId="0" borderId="62" xfId="57" applyNumberFormat="1" applyFont="1" applyBorder="1" applyAlignment="1" applyProtection="1">
      <alignment horizontal="center" vertical="center"/>
    </xf>
    <xf numFmtId="1" fontId="23" fillId="0" borderId="42" xfId="57" applyNumberFormat="1" applyFont="1" applyBorder="1" applyAlignment="1" applyProtection="1">
      <alignment horizontal="center" vertical="center"/>
    </xf>
    <xf numFmtId="1" fontId="23" fillId="0" borderId="42" xfId="57" applyNumberFormat="1" applyFont="1" applyBorder="1" applyAlignment="1" applyProtection="1">
      <alignment horizontal="left" vertical="center" shrinkToFit="1"/>
    </xf>
    <xf numFmtId="0" fontId="23" fillId="0" borderId="42" xfId="60" applyFont="1" applyBorder="1" applyAlignment="1">
      <alignment horizontal="center" vertical="center"/>
    </xf>
    <xf numFmtId="0" fontId="23" fillId="0" borderId="42" xfId="60" applyFont="1" applyBorder="1" applyAlignment="1">
      <alignment vertical="center" shrinkToFit="1"/>
    </xf>
    <xf numFmtId="0" fontId="23" fillId="0" borderId="63" xfId="60" applyFont="1" applyBorder="1" applyAlignment="1">
      <alignment horizontal="center" vertical="center"/>
    </xf>
    <xf numFmtId="0" fontId="23" fillId="0" borderId="0" xfId="57" applyFont="1"/>
    <xf numFmtId="1" fontId="29" fillId="0" borderId="42" xfId="57" applyNumberFormat="1" applyFont="1" applyBorder="1" applyAlignment="1" applyProtection="1">
      <alignment horizontal="center" vertical="center"/>
    </xf>
    <xf numFmtId="1" fontId="29" fillId="0" borderId="42" xfId="57" applyNumberFormat="1" applyFont="1" applyBorder="1" applyAlignment="1" applyProtection="1">
      <alignment horizontal="left" vertical="center" shrinkToFit="1"/>
    </xf>
    <xf numFmtId="0" fontId="29" fillId="0" borderId="42" xfId="50" applyFont="1" applyFill="1" applyBorder="1" applyAlignment="1">
      <alignment horizontal="left" vertical="center"/>
    </xf>
    <xf numFmtId="0" fontId="46" fillId="0" borderId="0" xfId="55" applyFont="1" applyFill="1" applyBorder="1" applyAlignment="1">
      <alignment horizontal="center"/>
    </xf>
    <xf numFmtId="0" fontId="46" fillId="0" borderId="0" xfId="55" applyFont="1" applyFill="1" applyBorder="1" applyAlignment="1">
      <alignment horizontal="left"/>
    </xf>
    <xf numFmtId="0" fontId="36" fillId="0" borderId="0" xfId="55" applyFont="1" applyFill="1" applyBorder="1" applyAlignment="1">
      <alignment horizontal="center"/>
    </xf>
    <xf numFmtId="0" fontId="35" fillId="0" borderId="0" xfId="55" applyFont="1" applyFill="1" applyBorder="1" applyAlignment="1">
      <alignment horizontal="center"/>
    </xf>
    <xf numFmtId="0" fontId="46" fillId="0" borderId="0" xfId="55" applyFont="1" applyFill="1" applyBorder="1" applyAlignment="1">
      <alignment horizontal="right"/>
    </xf>
    <xf numFmtId="0" fontId="47" fillId="0" borderId="0" xfId="55" applyFont="1" applyFill="1" applyBorder="1"/>
    <xf numFmtId="0" fontId="26" fillId="0" borderId="0" xfId="54" applyFont="1" applyFill="1" applyBorder="1" applyAlignment="1">
      <alignment horizontal="left"/>
    </xf>
    <xf numFmtId="0" fontId="48" fillId="0" borderId="0" xfId="55" applyFont="1" applyFill="1" applyBorder="1"/>
    <xf numFmtId="0" fontId="35" fillId="0" borderId="10" xfId="55" applyFont="1" applyFill="1" applyBorder="1" applyAlignment="1">
      <alignment horizontal="center"/>
    </xf>
    <xf numFmtId="0" fontId="23" fillId="0" borderId="10" xfId="43" applyFont="1" applyFill="1" applyBorder="1" applyAlignment="1">
      <alignment horizontal="center" vertical="center"/>
    </xf>
    <xf numFmtId="0" fontId="23" fillId="0" borderId="10" xfId="43" applyFont="1" applyFill="1" applyBorder="1" applyAlignment="1">
      <alignment horizontal="centerContinuous"/>
    </xf>
    <xf numFmtId="0" fontId="31" fillId="0" borderId="0" xfId="55" applyFont="1" applyFill="1" applyBorder="1" applyAlignment="1">
      <alignment horizontal="center"/>
    </xf>
    <xf numFmtId="0" fontId="23" fillId="0" borderId="17" xfId="54" applyFont="1" applyFill="1" applyBorder="1" applyAlignment="1">
      <alignment horizontal="left"/>
    </xf>
    <xf numFmtId="0" fontId="23" fillId="0" borderId="17" xfId="43" applyFont="1" applyFill="1" applyBorder="1" applyAlignment="1">
      <alignment vertical="center"/>
    </xf>
    <xf numFmtId="0" fontId="23" fillId="0" borderId="47" xfId="43" applyFont="1" applyFill="1" applyBorder="1" applyAlignment="1">
      <alignment horizontal="center" vertical="top" wrapText="1"/>
    </xf>
    <xf numFmtId="0" fontId="23" fillId="0" borderId="48" xfId="43" applyFont="1" applyFill="1" applyBorder="1" applyAlignment="1">
      <alignment horizontal="center" vertical="top" wrapText="1"/>
    </xf>
    <xf numFmtId="0" fontId="23" fillId="0" borderId="32" xfId="43" applyFont="1" applyFill="1" applyBorder="1" applyAlignment="1">
      <alignment horizontal="center" vertical="top" wrapText="1"/>
    </xf>
    <xf numFmtId="0" fontId="23" fillId="0" borderId="29" xfId="43" applyFont="1" applyFill="1" applyBorder="1" applyAlignment="1">
      <alignment horizontal="center" vertical="top" wrapText="1" shrinkToFit="1"/>
    </xf>
    <xf numFmtId="0" fontId="23" fillId="0" borderId="47" xfId="43" applyFont="1" applyFill="1" applyBorder="1" applyAlignment="1">
      <alignment horizontal="center" vertical="top" wrapText="1" shrinkToFit="1"/>
    </xf>
    <xf numFmtId="0" fontId="23" fillId="0" borderId="48" xfId="43" applyFont="1" applyFill="1" applyBorder="1" applyAlignment="1">
      <alignment horizontal="center" vertical="top" wrapText="1" shrinkToFit="1"/>
    </xf>
    <xf numFmtId="0" fontId="23" fillId="0" borderId="29" xfId="43" applyFont="1" applyFill="1" applyBorder="1" applyAlignment="1">
      <alignment horizontal="center" vertical="top" wrapText="1"/>
    </xf>
    <xf numFmtId="0" fontId="23" fillId="0" borderId="17" xfId="43" applyFont="1" applyFill="1" applyBorder="1" applyAlignment="1">
      <alignment horizontal="center" vertical="top" wrapText="1"/>
    </xf>
    <xf numFmtId="0" fontId="31" fillId="0" borderId="20" xfId="55" applyFont="1" applyFill="1" applyBorder="1" applyAlignment="1">
      <alignment horizontal="center"/>
    </xf>
    <xf numFmtId="0" fontId="31" fillId="0" borderId="20" xfId="55" applyFont="1" applyFill="1" applyBorder="1" applyAlignment="1">
      <alignment horizontal="left"/>
    </xf>
    <xf numFmtId="0" fontId="31" fillId="0" borderId="33" xfId="55" applyFont="1" applyBorder="1" applyAlignment="1">
      <alignment horizontal="center"/>
    </xf>
    <xf numFmtId="0" fontId="31" fillId="0" borderId="34" xfId="55" applyFont="1" applyBorder="1" applyAlignment="1">
      <alignment horizontal="center"/>
    </xf>
    <xf numFmtId="0" fontId="31" fillId="0" borderId="35" xfId="55" applyFont="1" applyBorder="1" applyAlignment="1">
      <alignment horizontal="center"/>
    </xf>
    <xf numFmtId="0" fontId="35" fillId="0" borderId="20" xfId="55" applyFont="1" applyFill="1" applyBorder="1" applyAlignment="1">
      <alignment horizontal="center"/>
    </xf>
    <xf numFmtId="0" fontId="31" fillId="0" borderId="33" xfId="55" applyFont="1" applyFill="1" applyBorder="1" applyAlignment="1">
      <alignment horizontal="center"/>
    </xf>
    <xf numFmtId="0" fontId="31" fillId="0" borderId="34" xfId="55" applyFont="1" applyFill="1" applyBorder="1" applyAlignment="1">
      <alignment horizontal="center"/>
    </xf>
    <xf numFmtId="0" fontId="31" fillId="0" borderId="35" xfId="55" applyFont="1" applyFill="1" applyBorder="1" applyAlignment="1">
      <alignment horizontal="center"/>
    </xf>
    <xf numFmtId="2" fontId="23" fillId="0" borderId="20" xfId="43" applyNumberFormat="1" applyFont="1" applyFill="1" applyBorder="1" applyAlignment="1">
      <alignment horizontal="center"/>
    </xf>
    <xf numFmtId="0" fontId="31" fillId="0" borderId="23" xfId="55" applyFont="1" applyFill="1" applyBorder="1" applyAlignment="1">
      <alignment horizontal="center"/>
    </xf>
    <xf numFmtId="0" fontId="31" fillId="0" borderId="23" xfId="55" applyFont="1" applyFill="1" applyBorder="1" applyAlignment="1">
      <alignment horizontal="left"/>
    </xf>
    <xf numFmtId="0" fontId="31" fillId="0" borderId="51" xfId="55" applyFont="1" applyBorder="1" applyAlignment="1">
      <alignment horizontal="center"/>
    </xf>
    <xf numFmtId="0" fontId="31" fillId="0" borderId="52" xfId="55" applyFont="1" applyBorder="1" applyAlignment="1">
      <alignment horizontal="center"/>
    </xf>
    <xf numFmtId="0" fontId="31" fillId="0" borderId="27" xfId="55" applyFont="1" applyBorder="1" applyAlignment="1">
      <alignment horizontal="center"/>
    </xf>
    <xf numFmtId="0" fontId="35" fillId="0" borderId="23" xfId="55" applyFont="1" applyFill="1" applyBorder="1" applyAlignment="1">
      <alignment horizontal="center"/>
    </xf>
    <xf numFmtId="0" fontId="31" fillId="0" borderId="51" xfId="55" applyFont="1" applyFill="1" applyBorder="1" applyAlignment="1">
      <alignment horizontal="center"/>
    </xf>
    <xf numFmtId="0" fontId="31" fillId="0" borderId="52" xfId="55" applyFont="1" applyFill="1" applyBorder="1" applyAlignment="1">
      <alignment horizontal="center"/>
    </xf>
    <xf numFmtId="0" fontId="31" fillId="0" borderId="27" xfId="55" applyFont="1" applyFill="1" applyBorder="1" applyAlignment="1">
      <alignment horizontal="center"/>
    </xf>
    <xf numFmtId="2" fontId="23" fillId="0" borderId="23" xfId="43" applyNumberFormat="1" applyFont="1" applyFill="1" applyBorder="1" applyAlignment="1">
      <alignment horizontal="center"/>
    </xf>
    <xf numFmtId="0" fontId="31" fillId="0" borderId="29" xfId="55" applyFont="1" applyFill="1" applyBorder="1" applyAlignment="1">
      <alignment horizontal="center"/>
    </xf>
    <xf numFmtId="0" fontId="31" fillId="0" borderId="29" xfId="55" applyFont="1" applyFill="1" applyBorder="1" applyAlignment="1">
      <alignment horizontal="left"/>
    </xf>
    <xf numFmtId="0" fontId="31" fillId="0" borderId="47" xfId="55" applyFont="1" applyBorder="1" applyAlignment="1">
      <alignment horizontal="center"/>
    </xf>
    <xf numFmtId="0" fontId="31" fillId="0" borderId="48" xfId="55" applyFont="1" applyBorder="1" applyAlignment="1">
      <alignment horizontal="center"/>
    </xf>
    <xf numFmtId="0" fontId="31" fillId="0" borderId="32" xfId="55" applyFont="1" applyBorder="1" applyAlignment="1">
      <alignment horizontal="center"/>
    </xf>
    <xf numFmtId="0" fontId="35" fillId="0" borderId="29" xfId="55" applyFont="1" applyFill="1" applyBorder="1" applyAlignment="1">
      <alignment horizontal="center"/>
    </xf>
    <xf numFmtId="0" fontId="31" fillId="0" borderId="47" xfId="55" applyFont="1" applyFill="1" applyBorder="1" applyAlignment="1">
      <alignment horizontal="center"/>
    </xf>
    <xf numFmtId="0" fontId="31" fillId="0" borderId="48" xfId="55" applyFont="1" applyFill="1" applyBorder="1" applyAlignment="1">
      <alignment horizontal="center"/>
    </xf>
    <xf numFmtId="0" fontId="31" fillId="0" borderId="32" xfId="55" applyFont="1" applyFill="1" applyBorder="1" applyAlignment="1">
      <alignment horizontal="center"/>
    </xf>
    <xf numFmtId="2" fontId="23" fillId="0" borderId="29" xfId="43" applyNumberFormat="1" applyFont="1" applyFill="1" applyBorder="1" applyAlignment="1">
      <alignment horizontal="center"/>
    </xf>
    <xf numFmtId="0" fontId="49" fillId="0" borderId="81" xfId="55" applyFont="1" applyBorder="1" applyAlignment="1">
      <alignment horizontal="center"/>
    </xf>
    <xf numFmtId="0" fontId="49" fillId="0" borderId="82" xfId="55" applyFont="1" applyBorder="1" applyAlignment="1">
      <alignment horizontal="left"/>
    </xf>
    <xf numFmtId="0" fontId="35" fillId="0" borderId="65" xfId="55" applyFont="1" applyFill="1" applyBorder="1" applyAlignment="1">
      <alignment horizontal="center"/>
    </xf>
    <xf numFmtId="0" fontId="35" fillId="0" borderId="66" xfId="55" applyFont="1" applyFill="1" applyBorder="1" applyAlignment="1">
      <alignment horizontal="center"/>
    </xf>
    <xf numFmtId="0" fontId="35" fillId="0" borderId="67" xfId="55" applyFont="1" applyFill="1" applyBorder="1" applyAlignment="1">
      <alignment horizontal="center"/>
    </xf>
    <xf numFmtId="0" fontId="35" fillId="0" borderId="13" xfId="55" applyFont="1" applyFill="1" applyBorder="1" applyAlignment="1">
      <alignment horizontal="center"/>
    </xf>
    <xf numFmtId="1" fontId="23" fillId="0" borderId="13" xfId="43" applyNumberFormat="1" applyFont="1" applyFill="1" applyBorder="1" applyAlignment="1">
      <alignment horizontal="center"/>
    </xf>
    <xf numFmtId="0" fontId="27" fillId="0" borderId="0" xfId="43" applyFont="1"/>
    <xf numFmtId="0" fontId="20" fillId="0" borderId="0" xfId="43" applyFont="1"/>
    <xf numFmtId="0" fontId="27" fillId="0" borderId="0" xfId="43" applyFont="1" applyAlignment="1">
      <alignment horizontal="center"/>
    </xf>
    <xf numFmtId="0" fontId="20" fillId="0" borderId="0" xfId="43" applyFont="1" applyAlignment="1">
      <alignment horizontal="center"/>
    </xf>
    <xf numFmtId="0" fontId="50" fillId="0" borderId="0" xfId="55" applyFont="1" applyBorder="1" applyAlignment="1">
      <alignment horizontal="center"/>
    </xf>
    <xf numFmtId="0" fontId="50" fillId="0" borderId="0" xfId="55" applyFont="1" applyBorder="1" applyAlignment="1">
      <alignment horizontal="left"/>
    </xf>
    <xf numFmtId="0" fontId="49" fillId="0" borderId="0" xfId="55" applyFont="1" applyBorder="1" applyAlignment="1">
      <alignment horizontal="center" vertical="center"/>
    </xf>
    <xf numFmtId="0" fontId="50" fillId="0" borderId="0" xfId="55" applyFont="1" applyBorder="1" applyAlignment="1">
      <alignment horizontal="right"/>
    </xf>
    <xf numFmtId="0" fontId="49" fillId="0" borderId="0" xfId="55" applyFont="1" applyBorder="1" applyAlignment="1">
      <alignment horizontal="center"/>
    </xf>
    <xf numFmtId="0" fontId="51" fillId="0" borderId="0" xfId="55" applyFont="1" applyBorder="1"/>
    <xf numFmtId="0" fontId="49" fillId="0" borderId="10" xfId="55" applyFont="1" applyBorder="1" applyAlignment="1">
      <alignment horizontal="center"/>
    </xf>
    <xf numFmtId="0" fontId="52" fillId="0" borderId="20" xfId="55" applyFont="1" applyFill="1" applyBorder="1" applyAlignment="1">
      <alignment horizontal="centerContinuous"/>
    </xf>
    <xf numFmtId="0" fontId="52" fillId="0" borderId="76" xfId="55" applyFont="1" applyFill="1" applyBorder="1" applyAlignment="1">
      <alignment horizontal="centerContinuous"/>
    </xf>
    <xf numFmtId="0" fontId="52" fillId="0" borderId="77" xfId="55" applyFont="1" applyFill="1" applyBorder="1" applyAlignment="1">
      <alignment horizontal="centerContinuous"/>
    </xf>
    <xf numFmtId="0" fontId="50" fillId="0" borderId="17" xfId="55" applyFont="1" applyBorder="1" applyAlignment="1">
      <alignment horizontal="center"/>
    </xf>
    <xf numFmtId="0" fontId="50" fillId="0" borderId="17" xfId="55" applyFont="1" applyBorder="1" applyAlignment="1">
      <alignment horizontal="left"/>
    </xf>
    <xf numFmtId="0" fontId="52" fillId="0" borderId="47" xfId="55" applyFont="1" applyFill="1" applyBorder="1" applyAlignment="1">
      <alignment horizontal="center"/>
    </xf>
    <xf numFmtId="0" fontId="52" fillId="0" borderId="48" xfId="55" applyFont="1" applyFill="1" applyBorder="1" applyAlignment="1">
      <alignment horizontal="center"/>
    </xf>
    <xf numFmtId="0" fontId="52" fillId="0" borderId="49" xfId="55" applyFont="1" applyFill="1" applyBorder="1" applyAlignment="1">
      <alignment horizontal="center"/>
    </xf>
    <xf numFmtId="0" fontId="52" fillId="0" borderId="32" xfId="55" applyFont="1" applyFill="1" applyBorder="1" applyAlignment="1">
      <alignment horizontal="center"/>
    </xf>
    <xf numFmtId="0" fontId="52" fillId="0" borderId="31" xfId="55" applyFont="1" applyFill="1" applyBorder="1" applyAlignment="1">
      <alignment horizontal="center"/>
    </xf>
    <xf numFmtId="0" fontId="50" fillId="0" borderId="61" xfId="55" applyFont="1" applyBorder="1" applyAlignment="1">
      <alignment horizontal="center"/>
    </xf>
    <xf numFmtId="0" fontId="50" fillId="0" borderId="61" xfId="55" applyFont="1" applyBorder="1" applyAlignment="1">
      <alignment horizontal="left"/>
    </xf>
    <xf numFmtId="0" fontId="50" fillId="0" borderId="33" xfId="55" applyFont="1" applyBorder="1" applyAlignment="1">
      <alignment horizontal="center"/>
    </xf>
    <xf numFmtId="0" fontId="50" fillId="0" borderId="34" xfId="55" applyFont="1" applyBorder="1" applyAlignment="1">
      <alignment horizontal="center"/>
    </xf>
    <xf numFmtId="0" fontId="50" fillId="0" borderId="21" xfId="55" applyFont="1" applyBorder="1" applyAlignment="1">
      <alignment horizontal="center"/>
    </xf>
    <xf numFmtId="0" fontId="50" fillId="0" borderId="35" xfId="55" applyFont="1" applyBorder="1" applyAlignment="1">
      <alignment horizontal="center"/>
    </xf>
    <xf numFmtId="0" fontId="50" fillId="0" borderId="22" xfId="55" applyFont="1" applyBorder="1" applyAlignment="1">
      <alignment horizontal="center"/>
    </xf>
    <xf numFmtId="0" fontId="49" fillId="0" borderId="33" xfId="55" applyFont="1" applyBorder="1" applyAlignment="1">
      <alignment horizontal="center"/>
    </xf>
    <xf numFmtId="0" fontId="49" fillId="0" borderId="34" xfId="55" applyFont="1" applyBorder="1" applyAlignment="1">
      <alignment horizontal="center"/>
    </xf>
    <xf numFmtId="0" fontId="49" fillId="0" borderId="35" xfId="55" applyFont="1" applyBorder="1" applyAlignment="1">
      <alignment horizontal="center"/>
    </xf>
    <xf numFmtId="0" fontId="49" fillId="0" borderId="22" xfId="55" applyFont="1" applyBorder="1" applyAlignment="1">
      <alignment horizontal="center"/>
    </xf>
    <xf numFmtId="0" fontId="50" fillId="0" borderId="23" xfId="55" applyFont="1" applyBorder="1" applyAlignment="1">
      <alignment horizontal="center"/>
    </xf>
    <xf numFmtId="0" fontId="50" fillId="0" borderId="23" xfId="55" applyFont="1" applyBorder="1" applyAlignment="1">
      <alignment horizontal="left"/>
    </xf>
    <xf numFmtId="0" fontId="50" fillId="0" borderId="51" xfId="55" applyFont="1" applyBorder="1" applyAlignment="1">
      <alignment horizontal="center"/>
    </xf>
    <xf numFmtId="0" fontId="50" fillId="0" borderId="52" xfId="55" applyFont="1" applyBorder="1" applyAlignment="1">
      <alignment horizontal="center"/>
    </xf>
    <xf numFmtId="0" fontId="50" fillId="0" borderId="24" xfId="55" applyFont="1" applyBorder="1" applyAlignment="1">
      <alignment horizontal="center"/>
    </xf>
    <xf numFmtId="0" fontId="50" fillId="0" borderId="27" xfId="55" applyFont="1" applyBorder="1" applyAlignment="1">
      <alignment horizontal="center"/>
    </xf>
    <xf numFmtId="0" fontId="50" fillId="0" borderId="25" xfId="55" applyFont="1" applyBorder="1" applyAlignment="1">
      <alignment horizontal="center"/>
    </xf>
    <xf numFmtId="0" fontId="49" fillId="0" borderId="51" xfId="55" applyFont="1" applyBorder="1" applyAlignment="1">
      <alignment horizontal="center"/>
    </xf>
    <xf numFmtId="0" fontId="49" fillId="0" borderId="52" xfId="55" applyFont="1" applyBorder="1" applyAlignment="1">
      <alignment horizontal="center"/>
    </xf>
    <xf numFmtId="0" fontId="49" fillId="0" borderId="27" xfId="55" applyFont="1" applyBorder="1" applyAlignment="1">
      <alignment horizontal="center"/>
    </xf>
    <xf numFmtId="0" fontId="49" fillId="0" borderId="25" xfId="55" applyFont="1" applyBorder="1" applyAlignment="1">
      <alignment horizontal="center"/>
    </xf>
    <xf numFmtId="0" fontId="50" fillId="0" borderId="54" xfId="55" applyFont="1" applyBorder="1" applyAlignment="1">
      <alignment horizontal="center"/>
    </xf>
    <xf numFmtId="0" fontId="50" fillId="0" borderId="54" xfId="55" applyFont="1" applyBorder="1" applyAlignment="1">
      <alignment horizontal="left"/>
    </xf>
    <xf numFmtId="0" fontId="50" fillId="0" borderId="47" xfId="55" applyFont="1" applyBorder="1" applyAlignment="1">
      <alignment horizontal="center"/>
    </xf>
    <xf numFmtId="0" fontId="50" fillId="0" borderId="48" xfId="55" applyFont="1" applyBorder="1" applyAlignment="1">
      <alignment horizontal="center"/>
    </xf>
    <xf numFmtId="0" fontId="50" fillId="0" borderId="49" xfId="55" applyFont="1" applyBorder="1" applyAlignment="1">
      <alignment horizontal="center"/>
    </xf>
    <xf numFmtId="0" fontId="50" fillId="0" borderId="32" xfId="55" applyFont="1" applyBorder="1" applyAlignment="1">
      <alignment horizontal="center"/>
    </xf>
    <xf numFmtId="0" fontId="50" fillId="0" borderId="31" xfId="55" applyFont="1" applyBorder="1" applyAlignment="1">
      <alignment horizontal="center"/>
    </xf>
    <xf numFmtId="0" fontId="49" fillId="0" borderId="55" xfId="55" applyFont="1" applyBorder="1" applyAlignment="1">
      <alignment horizontal="center"/>
    </xf>
    <xf numFmtId="0" fontId="49" fillId="0" borderId="56" xfId="55" applyFont="1" applyBorder="1" applyAlignment="1">
      <alignment horizontal="center"/>
    </xf>
    <xf numFmtId="0" fontId="49" fillId="0" borderId="57" xfId="55" applyFont="1" applyBorder="1" applyAlignment="1">
      <alignment horizontal="center"/>
    </xf>
    <xf numFmtId="0" fontId="49" fillId="0" borderId="31" xfId="55" applyFont="1" applyBorder="1" applyAlignment="1">
      <alignment horizontal="center"/>
    </xf>
    <xf numFmtId="0" fontId="49" fillId="0" borderId="48" xfId="55" applyFont="1" applyBorder="1" applyAlignment="1">
      <alignment horizontal="center"/>
    </xf>
    <xf numFmtId="0" fontId="49" fillId="0" borderId="32" xfId="55" applyFont="1" applyBorder="1" applyAlignment="1">
      <alignment horizontal="center"/>
    </xf>
    <xf numFmtId="0" fontId="49" fillId="0" borderId="65" xfId="55" applyFont="1" applyBorder="1" applyAlignment="1">
      <alignment horizontal="center"/>
    </xf>
    <xf numFmtId="0" fontId="49" fillId="0" borderId="66" xfId="55" applyFont="1" applyBorder="1" applyAlignment="1">
      <alignment horizontal="center"/>
    </xf>
    <xf numFmtId="0" fontId="49" fillId="0" borderId="71" xfId="55" applyFont="1" applyBorder="1" applyAlignment="1">
      <alignment horizontal="center"/>
    </xf>
    <xf numFmtId="0" fontId="49" fillId="0" borderId="67" xfId="55" applyFont="1" applyBorder="1" applyAlignment="1">
      <alignment horizontal="center"/>
    </xf>
    <xf numFmtId="0" fontId="49" fillId="0" borderId="68" xfId="55" applyFont="1" applyBorder="1" applyAlignment="1">
      <alignment horizontal="center"/>
    </xf>
    <xf numFmtId="0" fontId="50" fillId="0" borderId="84" xfId="55" applyFont="1" applyBorder="1" applyAlignment="1">
      <alignment horizontal="centerContinuous"/>
    </xf>
    <xf numFmtId="0" fontId="50" fillId="0" borderId="77" xfId="55" applyFont="1" applyBorder="1" applyAlignment="1">
      <alignment horizontal="centerContinuous"/>
    </xf>
    <xf numFmtId="0" fontId="49" fillId="0" borderId="47" xfId="55" applyFont="1" applyBorder="1" applyAlignment="1">
      <alignment horizontal="center"/>
    </xf>
    <xf numFmtId="0" fontId="49" fillId="0" borderId="0" xfId="55" applyFont="1" applyBorder="1" applyAlignment="1">
      <alignment horizontal="left"/>
    </xf>
    <xf numFmtId="0" fontId="53" fillId="0" borderId="0" xfId="55" applyFont="1" applyBorder="1"/>
    <xf numFmtId="0" fontId="31" fillId="0" borderId="0" xfId="55" applyFont="1" applyAlignment="1">
      <alignment horizontal="center"/>
    </xf>
    <xf numFmtId="0" fontId="31" fillId="0" borderId="0" xfId="55" applyFont="1" applyAlignment="1">
      <alignment horizontal="left"/>
    </xf>
    <xf numFmtId="0" fontId="35" fillId="0" borderId="0" xfId="55" applyFont="1" applyAlignment="1">
      <alignment horizontal="center"/>
    </xf>
    <xf numFmtId="0" fontId="35" fillId="0" borderId="0" xfId="55" applyFont="1" applyAlignment="1">
      <alignment horizontal="center" vertical="center"/>
    </xf>
    <xf numFmtId="0" fontId="54" fillId="0" borderId="18" xfId="55" applyFont="1" applyBorder="1" applyAlignment="1">
      <alignment horizontal="center"/>
    </xf>
    <xf numFmtId="0" fontId="49" fillId="0" borderId="17" xfId="55" applyFont="1" applyBorder="1"/>
    <xf numFmtId="0" fontId="49" fillId="0" borderId="19" xfId="55" applyFont="1" applyBorder="1" applyAlignment="1">
      <alignment horizontal="center"/>
    </xf>
    <xf numFmtId="0" fontId="49" fillId="0" borderId="18" xfId="55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50" fillId="0" borderId="0" xfId="55" applyFont="1"/>
    <xf numFmtId="0" fontId="0" fillId="0" borderId="78" xfId="0" applyBorder="1" applyAlignment="1">
      <alignment horizontal="center"/>
    </xf>
    <xf numFmtId="0" fontId="0" fillId="0" borderId="28" xfId="0" applyBorder="1" applyAlignment="1">
      <alignment horizontal="center"/>
    </xf>
    <xf numFmtId="0" fontId="55" fillId="0" borderId="23" xfId="63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7" xfId="0" applyBorder="1" applyAlignment="1">
      <alignment horizontal="center"/>
    </xf>
    <xf numFmtId="49" fontId="55" fillId="0" borderId="23" xfId="59" applyNumberFormat="1" applyFont="1" applyFill="1" applyBorder="1" applyAlignment="1">
      <alignment horizontal="center" vertical="center"/>
    </xf>
    <xf numFmtId="0" fontId="49" fillId="0" borderId="0" xfId="55" applyFont="1"/>
    <xf numFmtId="0" fontId="0" fillId="0" borderId="83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35" fillId="0" borderId="68" xfId="0" applyFont="1" applyBorder="1" applyAlignment="1">
      <alignment horizontal="center"/>
    </xf>
    <xf numFmtId="0" fontId="35" fillId="0" borderId="66" xfId="0" applyFont="1" applyBorder="1" applyAlignment="1">
      <alignment horizontal="center"/>
    </xf>
    <xf numFmtId="0" fontId="35" fillId="0" borderId="71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0" fontId="35" fillId="0" borderId="67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/>
    <xf numFmtId="0" fontId="50" fillId="0" borderId="0" xfId="55" applyFont="1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49" fillId="0" borderId="0" xfId="55" applyFont="1" applyBorder="1"/>
    <xf numFmtId="0" fontId="55" fillId="0" borderId="54" xfId="63" applyFont="1" applyFill="1" applyBorder="1" applyAlignment="1">
      <alignment horizontal="center" vertical="center"/>
    </xf>
    <xf numFmtId="0" fontId="52" fillId="0" borderId="61" xfId="63" applyFont="1" applyFill="1" applyBorder="1" applyAlignment="1">
      <alignment horizontal="center" vertical="center"/>
    </xf>
    <xf numFmtId="0" fontId="35" fillId="0" borderId="44" xfId="0" applyFont="1" applyBorder="1" applyAlignment="1">
      <alignment horizontal="center"/>
    </xf>
    <xf numFmtId="0" fontId="35" fillId="0" borderId="45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90" xfId="0" applyFont="1" applyBorder="1" applyAlignment="1">
      <alignment horizontal="center"/>
    </xf>
    <xf numFmtId="0" fontId="49" fillId="0" borderId="17" xfId="0" applyFont="1" applyFill="1" applyBorder="1" applyAlignment="1">
      <alignment horizontal="left"/>
    </xf>
    <xf numFmtId="0" fontId="35" fillId="0" borderId="72" xfId="0" applyFont="1" applyBorder="1" applyAlignment="1">
      <alignment horizontal="center"/>
    </xf>
    <xf numFmtId="0" fontId="35" fillId="0" borderId="73" xfId="0" applyFont="1" applyBorder="1" applyAlignment="1">
      <alignment horizontal="center"/>
    </xf>
    <xf numFmtId="0" fontId="35" fillId="0" borderId="91" xfId="0" applyFont="1" applyBorder="1" applyAlignment="1">
      <alignment horizontal="center"/>
    </xf>
    <xf numFmtId="0" fontId="35" fillId="0" borderId="88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54" fillId="0" borderId="11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23" fillId="0" borderId="13" xfId="0" applyFont="1" applyFill="1" applyBorder="1" applyAlignment="1">
      <alignment horizontal="centerContinuous"/>
    </xf>
    <xf numFmtId="0" fontId="54" fillId="0" borderId="18" xfId="0" applyFont="1" applyBorder="1" applyAlignment="1">
      <alignment horizontal="center"/>
    </xf>
    <xf numFmtId="0" fontId="49" fillId="0" borderId="17" xfId="0" applyFont="1" applyBorder="1"/>
    <xf numFmtId="0" fontId="23" fillId="0" borderId="65" xfId="0" applyFont="1" applyFill="1" applyBorder="1" applyAlignment="1">
      <alignment horizontal="center"/>
    </xf>
    <xf numFmtId="0" fontId="23" fillId="0" borderId="66" xfId="0" applyFont="1" applyFill="1" applyBorder="1" applyAlignment="1">
      <alignment horizontal="center"/>
    </xf>
    <xf numFmtId="0" fontId="23" fillId="0" borderId="67" xfId="0" applyFont="1" applyFill="1" applyBorder="1" applyAlignment="1">
      <alignment horizontal="center"/>
    </xf>
    <xf numFmtId="0" fontId="0" fillId="0" borderId="20" xfId="0" applyBorder="1"/>
    <xf numFmtId="0" fontId="35" fillId="0" borderId="84" xfId="0" applyFont="1" applyBorder="1"/>
    <xf numFmtId="0" fontId="0" fillId="0" borderId="23" xfId="0" applyBorder="1" applyAlignment="1">
      <alignment horizontal="center"/>
    </xf>
    <xf numFmtId="0" fontId="0" fillId="0" borderId="28" xfId="0" applyBorder="1"/>
    <xf numFmtId="0" fontId="0" fillId="0" borderId="54" xfId="0" applyBorder="1" applyAlignment="1">
      <alignment horizontal="center"/>
    </xf>
    <xf numFmtId="0" fontId="0" fillId="0" borderId="89" xfId="0" applyBorder="1"/>
    <xf numFmtId="0" fontId="35" fillId="0" borderId="13" xfId="0" applyFont="1" applyBorder="1" applyAlignment="1">
      <alignment horizontal="center"/>
    </xf>
    <xf numFmtId="0" fontId="35" fillId="0" borderId="69" xfId="0" applyFont="1" applyBorder="1"/>
    <xf numFmtId="0" fontId="0" fillId="0" borderId="61" xfId="0" applyBorder="1" applyAlignment="1">
      <alignment horizontal="center"/>
    </xf>
    <xf numFmtId="0" fontId="35" fillId="0" borderId="45" xfId="0" applyFont="1" applyBorder="1"/>
    <xf numFmtId="0" fontId="35" fillId="0" borderId="61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5" fillId="0" borderId="90" xfId="0" applyFont="1" applyBorder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0" fillId="0" borderId="0" xfId="55" applyFont="1" applyAlignment="1">
      <alignment horizontal="center"/>
    </xf>
    <xf numFmtId="0" fontId="49" fillId="0" borderId="0" xfId="55" applyFont="1" applyAlignment="1">
      <alignment horizontal="center"/>
    </xf>
    <xf numFmtId="0" fontId="31" fillId="0" borderId="0" xfId="55" applyFont="1" applyBorder="1" applyAlignment="1">
      <alignment horizontal="center"/>
    </xf>
    <xf numFmtId="0" fontId="35" fillId="0" borderId="0" xfId="55" applyFont="1" applyBorder="1" applyAlignment="1">
      <alignment horizontal="center"/>
    </xf>
    <xf numFmtId="0" fontId="1" fillId="0" borderId="0" xfId="55"/>
    <xf numFmtId="0" fontId="51" fillId="0" borderId="0" xfId="55" applyFont="1"/>
    <xf numFmtId="0" fontId="1" fillId="0" borderId="0" xfId="55" applyBorder="1"/>
    <xf numFmtId="0" fontId="17" fillId="0" borderId="23" xfId="0" applyFont="1" applyBorder="1" applyAlignment="1">
      <alignment horizontal="left"/>
    </xf>
    <xf numFmtId="0" fontId="57" fillId="0" borderId="23" xfId="56" applyFont="1" applyBorder="1" applyAlignment="1">
      <alignment horizontal="left"/>
    </xf>
    <xf numFmtId="0" fontId="29" fillId="0" borderId="0" xfId="44" applyFont="1" applyFill="1" applyBorder="1" applyAlignment="1">
      <alignment horizontal="center"/>
    </xf>
    <xf numFmtId="0" fontId="29" fillId="0" borderId="0" xfId="44" applyFont="1" applyFill="1" applyBorder="1"/>
    <xf numFmtId="0" fontId="58" fillId="0" borderId="0" xfId="44" applyFont="1" applyFill="1" applyBorder="1" applyAlignment="1">
      <alignment shrinkToFit="1"/>
    </xf>
    <xf numFmtId="49" fontId="29" fillId="0" borderId="0" xfId="44" applyNumberFormat="1" applyFont="1" applyFill="1" applyBorder="1" applyAlignment="1">
      <alignment horizontal="center"/>
    </xf>
    <xf numFmtId="0" fontId="1" fillId="0" borderId="0" xfId="64"/>
    <xf numFmtId="0" fontId="29" fillId="0" borderId="0" xfId="44" applyFont="1" applyFill="1" applyBorder="1" applyAlignment="1">
      <alignment shrinkToFit="1"/>
    </xf>
    <xf numFmtId="0" fontId="26" fillId="0" borderId="0" xfId="46" applyFont="1" applyAlignment="1">
      <alignment horizontal="left"/>
    </xf>
    <xf numFmtId="0" fontId="29" fillId="0" borderId="0" xfId="44" applyFont="1" applyFill="1" applyBorder="1" applyAlignment="1">
      <alignment horizontal="centerContinuous"/>
    </xf>
    <xf numFmtId="0" fontId="29" fillId="0" borderId="0" xfId="46" applyFont="1" applyBorder="1"/>
    <xf numFmtId="0" fontId="29" fillId="0" borderId="0" xfId="46" applyFont="1"/>
    <xf numFmtId="0" fontId="23" fillId="0" borderId="13" xfId="44" applyFont="1" applyFill="1" applyBorder="1" applyAlignment="1">
      <alignment horizontal="center"/>
    </xf>
    <xf numFmtId="0" fontId="23" fillId="0" borderId="13" xfId="44" applyFont="1" applyFill="1" applyBorder="1" applyAlignment="1">
      <alignment horizontal="center"/>
    </xf>
    <xf numFmtId="0" fontId="23" fillId="0" borderId="13" xfId="44" applyFont="1" applyFill="1" applyBorder="1" applyAlignment="1">
      <alignment horizontal="center" shrinkToFit="1"/>
    </xf>
    <xf numFmtId="49" fontId="23" fillId="0" borderId="13" xfId="46" applyNumberFormat="1" applyFont="1" applyBorder="1" applyAlignment="1">
      <alignment horizontal="center"/>
    </xf>
    <xf numFmtId="0" fontId="29" fillId="0" borderId="61" xfId="44" applyFont="1" applyFill="1" applyBorder="1" applyAlignment="1">
      <alignment horizontal="left"/>
    </xf>
    <xf numFmtId="0" fontId="29" fillId="0" borderId="44" xfId="44" applyFont="1" applyFill="1" applyBorder="1" applyAlignment="1">
      <alignment horizontal="left"/>
    </xf>
    <xf numFmtId="0" fontId="29" fillId="0" borderId="46" xfId="44" applyFont="1" applyFill="1" applyBorder="1" applyAlignment="1">
      <alignment horizontal="left"/>
    </xf>
    <xf numFmtId="0" fontId="29" fillId="0" borderId="61" xfId="44" applyFont="1" applyFill="1" applyBorder="1" applyAlignment="1">
      <alignment shrinkToFit="1"/>
    </xf>
    <xf numFmtId="49" fontId="29" fillId="0" borderId="61" xfId="44" applyNumberFormat="1" applyFont="1" applyFill="1" applyBorder="1" applyAlignment="1">
      <alignment horizontal="center"/>
    </xf>
    <xf numFmtId="0" fontId="29" fillId="0" borderId="61" xfId="44" applyFont="1" applyFill="1" applyBorder="1" applyAlignment="1">
      <alignment horizontal="center"/>
    </xf>
    <xf numFmtId="0" fontId="59" fillId="0" borderId="44" xfId="44" applyFont="1" applyFill="1" applyBorder="1"/>
    <xf numFmtId="0" fontId="29" fillId="0" borderId="46" xfId="44" applyFont="1" applyFill="1" applyBorder="1"/>
    <xf numFmtId="0" fontId="29" fillId="0" borderId="23" xfId="44" applyFont="1" applyFill="1" applyBorder="1" applyAlignment="1">
      <alignment horizontal="center"/>
    </xf>
    <xf numFmtId="0" fontId="59" fillId="0" borderId="78" xfId="44" applyFont="1" applyFill="1" applyBorder="1"/>
    <xf numFmtId="0" fontId="29" fillId="0" borderId="26" xfId="44" applyFont="1" applyFill="1" applyBorder="1"/>
    <xf numFmtId="0" fontId="29" fillId="0" borderId="23" xfId="44" applyFont="1" applyFill="1" applyBorder="1" applyAlignment="1">
      <alignment shrinkToFit="1"/>
    </xf>
    <xf numFmtId="0" fontId="29" fillId="0" borderId="78" xfId="44" applyFont="1" applyFill="1" applyBorder="1"/>
    <xf numFmtId="0" fontId="29" fillId="0" borderId="78" xfId="44" applyFont="1" applyFill="1" applyBorder="1" applyAlignment="1">
      <alignment horizontal="left"/>
    </xf>
    <xf numFmtId="0" fontId="29" fillId="0" borderId="26" xfId="44" applyFont="1" applyFill="1" applyBorder="1" applyAlignment="1">
      <alignment horizontal="left"/>
    </xf>
    <xf numFmtId="0" fontId="29" fillId="0" borderId="23" xfId="44" applyFont="1" applyFill="1" applyBorder="1" applyAlignment="1">
      <alignment horizontal="left" shrinkToFit="1"/>
    </xf>
    <xf numFmtId="0" fontId="29" fillId="0" borderId="78" xfId="64" applyFont="1" applyBorder="1"/>
    <xf numFmtId="0" fontId="29" fillId="0" borderId="26" xfId="46" applyFont="1" applyBorder="1"/>
    <xf numFmtId="49" fontId="29" fillId="0" borderId="23" xfId="46" applyNumberFormat="1" applyFont="1" applyBorder="1" applyAlignment="1">
      <alignment horizontal="center"/>
    </xf>
    <xf numFmtId="0" fontId="29" fillId="0" borderId="83" xfId="44" applyFont="1" applyFill="1" applyBorder="1"/>
    <xf numFmtId="0" fontId="29" fillId="0" borderId="92" xfId="44" applyFont="1" applyFill="1" applyBorder="1"/>
    <xf numFmtId="0" fontId="29" fillId="0" borderId="54" xfId="44" applyFont="1" applyFill="1" applyBorder="1" applyAlignment="1">
      <alignment shrinkToFit="1"/>
    </xf>
    <xf numFmtId="49" fontId="29" fillId="0" borderId="54" xfId="44" applyNumberFormat="1" applyFont="1" applyFill="1" applyBorder="1" applyAlignment="1">
      <alignment horizontal="center"/>
    </xf>
    <xf numFmtId="0" fontId="29" fillId="0" borderId="29" xfId="46" applyFont="1" applyBorder="1" applyAlignment="1">
      <alignment horizontal="center"/>
    </xf>
    <xf numFmtId="0" fontId="29" fillId="0" borderId="29" xfId="44" applyFont="1" applyFill="1" applyBorder="1" applyAlignment="1">
      <alignment shrinkToFit="1"/>
    </xf>
    <xf numFmtId="49" fontId="29" fillId="0" borderId="80" xfId="44" applyNumberFormat="1" applyFont="1" applyFill="1" applyBorder="1" applyAlignment="1">
      <alignment horizontal="center"/>
    </xf>
    <xf numFmtId="0" fontId="29" fillId="0" borderId="78" xfId="46" applyFont="1" applyFill="1" applyBorder="1"/>
    <xf numFmtId="0" fontId="29" fillId="0" borderId="29" xfId="44" applyFont="1" applyFill="1" applyBorder="1" applyAlignment="1">
      <alignment horizontal="center"/>
    </xf>
    <xf numFmtId="0" fontId="29" fillId="0" borderId="79" xfId="44" applyFont="1" applyFill="1" applyBorder="1"/>
    <xf numFmtId="0" fontId="29" fillId="0" borderId="80" xfId="44" applyFont="1" applyFill="1" applyBorder="1"/>
    <xf numFmtId="49" fontId="29" fillId="0" borderId="29" xfId="44" applyNumberFormat="1" applyFont="1" applyFill="1" applyBorder="1" applyAlignment="1">
      <alignment horizontal="center"/>
    </xf>
    <xf numFmtId="49" fontId="23" fillId="0" borderId="82" xfId="46" applyNumberFormat="1" applyFont="1" applyBorder="1" applyAlignment="1">
      <alignment horizontal="center"/>
    </xf>
    <xf numFmtId="0" fontId="29" fillId="0" borderId="20" xfId="46" applyFont="1" applyBorder="1" applyAlignment="1">
      <alignment horizontal="center"/>
    </xf>
    <xf numFmtId="0" fontId="59" fillId="0" borderId="84" xfId="44" applyFont="1" applyFill="1" applyBorder="1"/>
    <xf numFmtId="0" fontId="29" fillId="0" borderId="84" xfId="44" applyFont="1" applyFill="1" applyBorder="1"/>
    <xf numFmtId="0" fontId="29" fillId="0" borderId="20" xfId="44" applyFont="1" applyFill="1" applyBorder="1" applyAlignment="1">
      <alignment shrinkToFit="1"/>
    </xf>
    <xf numFmtId="49" fontId="29" fillId="0" borderId="77" xfId="44" applyNumberFormat="1" applyFont="1" applyFill="1" applyBorder="1" applyAlignment="1">
      <alignment horizontal="center"/>
    </xf>
    <xf numFmtId="0" fontId="29" fillId="0" borderId="20" xfId="44" applyFont="1" applyFill="1" applyBorder="1" applyAlignment="1">
      <alignment horizontal="center"/>
    </xf>
    <xf numFmtId="0" fontId="59" fillId="0" borderId="76" xfId="44" applyFont="1" applyFill="1" applyBorder="1"/>
    <xf numFmtId="0" fontId="29" fillId="0" borderId="77" xfId="44" applyFont="1" applyFill="1" applyBorder="1"/>
    <xf numFmtId="0" fontId="29" fillId="0" borderId="23" xfId="46" applyFont="1" applyBorder="1" applyAlignment="1">
      <alignment horizontal="center"/>
    </xf>
    <xf numFmtId="0" fontId="29" fillId="0" borderId="28" xfId="43" applyFont="1" applyBorder="1"/>
    <xf numFmtId="0" fontId="31" fillId="0" borderId="23" xfId="44" applyFont="1" applyFill="1" applyBorder="1" applyAlignment="1">
      <alignment shrinkToFit="1"/>
    </xf>
    <xf numFmtId="0" fontId="29" fillId="0" borderId="89" xfId="44" applyFont="1" applyFill="1" applyBorder="1"/>
    <xf numFmtId="49" fontId="29" fillId="0" borderId="92" xfId="44" applyNumberFormat="1" applyFont="1" applyFill="1" applyBorder="1" applyAlignment="1">
      <alignment horizontal="center"/>
    </xf>
    <xf numFmtId="0" fontId="23" fillId="0" borderId="10" xfId="44" applyFont="1" applyFill="1" applyBorder="1" applyAlignment="1">
      <alignment horizontal="center"/>
    </xf>
    <xf numFmtId="0" fontId="23" fillId="0" borderId="10" xfId="44" applyFont="1" applyFill="1" applyBorder="1" applyAlignment="1">
      <alignment horizontal="center" shrinkToFit="1"/>
    </xf>
    <xf numFmtId="49" fontId="23" fillId="0" borderId="10" xfId="46" applyNumberFormat="1" applyFont="1" applyBorder="1" applyAlignment="1">
      <alignment horizontal="center"/>
    </xf>
    <xf numFmtId="0" fontId="29" fillId="0" borderId="28" xfId="44" applyFont="1" applyFill="1" applyBorder="1" applyAlignment="1">
      <alignment horizontal="left"/>
    </xf>
    <xf numFmtId="0" fontId="29" fillId="0" borderId="0" xfId="248" applyFont="1" applyAlignment="1">
      <alignment vertical="center"/>
    </xf>
    <xf numFmtId="0" fontId="114" fillId="0" borderId="0" xfId="248" applyFont="1" applyAlignment="1">
      <alignment horizontal="centerContinuous" vertical="center"/>
    </xf>
    <xf numFmtId="0" fontId="29" fillId="0" borderId="0" xfId="248" applyFont="1" applyAlignment="1">
      <alignment horizontal="centerContinuous" vertical="center"/>
    </xf>
    <xf numFmtId="0" fontId="115" fillId="0" borderId="0" xfId="248" applyFont="1" applyAlignment="1">
      <alignment horizontal="centerContinuous" vertical="center"/>
    </xf>
    <xf numFmtId="0" fontId="115" fillId="0" borderId="0" xfId="248" applyFont="1" applyAlignment="1">
      <alignment vertical="center"/>
    </xf>
    <xf numFmtId="0" fontId="116" fillId="0" borderId="0" xfId="248" applyFont="1" applyAlignment="1">
      <alignment vertical="center"/>
    </xf>
    <xf numFmtId="0" fontId="26" fillId="0" borderId="0" xfId="248" applyFont="1" applyAlignment="1">
      <alignment horizontal="center" vertical="center"/>
    </xf>
    <xf numFmtId="0" fontId="29" fillId="0" borderId="0" xfId="248" applyFont="1" applyAlignment="1">
      <alignment horizontal="center" vertical="center"/>
    </xf>
    <xf numFmtId="0" fontId="116" fillId="0" borderId="0" xfId="248" applyFont="1" applyAlignment="1">
      <alignment horizontal="left" vertical="center"/>
    </xf>
    <xf numFmtId="0" fontId="29" fillId="0" borderId="0" xfId="250" applyFont="1" applyAlignment="1">
      <alignment horizontal="left"/>
    </xf>
    <xf numFmtId="0" fontId="29" fillId="0" borderId="0" xfId="185" applyFont="1" applyFill="1" applyBorder="1"/>
    <xf numFmtId="0" fontId="29" fillId="0" borderId="0" xfId="52" applyFont="1" applyAlignment="1">
      <alignment horizontal="left"/>
    </xf>
    <xf numFmtId="0" fontId="29" fillId="0" borderId="0" xfId="185" applyFont="1" applyFill="1" applyBorder="1" applyAlignment="1">
      <alignment horizontal="center"/>
    </xf>
    <xf numFmtId="0" fontId="29" fillId="0" borderId="0" xfId="56" applyFont="1" applyAlignment="1">
      <alignment horizontal="left"/>
    </xf>
    <xf numFmtId="0" fontId="60" fillId="0" borderId="89" xfId="0" applyFont="1" applyBorder="1"/>
    <xf numFmtId="0" fontId="60" fillId="0" borderId="79" xfId="0" applyFont="1" applyBorder="1"/>
    <xf numFmtId="0" fontId="29" fillId="0" borderId="54" xfId="46" applyFont="1" applyBorder="1" applyAlignment="1">
      <alignment horizontal="center"/>
    </xf>
    <xf numFmtId="0" fontId="29" fillId="0" borderId="104" xfId="46" applyFont="1" applyBorder="1" applyAlignment="1">
      <alignment horizontal="center"/>
    </xf>
    <xf numFmtId="0" fontId="29" fillId="0" borderId="104" xfId="44" applyFont="1" applyFill="1" applyBorder="1"/>
    <xf numFmtId="0" fontId="29" fillId="0" borderId="104" xfId="44" applyFont="1" applyFill="1" applyBorder="1" applyAlignment="1">
      <alignment shrinkToFit="1"/>
    </xf>
    <xf numFmtId="49" fontId="29" fillId="0" borderId="104" xfId="44" applyNumberFormat="1" applyFont="1" applyFill="1" applyBorder="1" applyAlignment="1">
      <alignment horizontal="center"/>
    </xf>
    <xf numFmtId="0" fontId="31" fillId="0" borderId="78" xfId="44" applyFont="1" applyFill="1" applyBorder="1"/>
    <xf numFmtId="0" fontId="31" fillId="0" borderId="26" xfId="44" applyFont="1" applyFill="1" applyBorder="1"/>
    <xf numFmtId="49" fontId="31" fillId="0" borderId="23" xfId="44" applyNumberFormat="1" applyFont="1" applyFill="1" applyBorder="1" applyAlignment="1">
      <alignment horizontal="center"/>
    </xf>
    <xf numFmtId="0" fontId="31" fillId="0" borderId="79" xfId="44" applyFont="1" applyFill="1" applyBorder="1"/>
    <xf numFmtId="0" fontId="31" fillId="0" borderId="80" xfId="44" applyFont="1" applyFill="1" applyBorder="1"/>
    <xf numFmtId="0" fontId="31" fillId="0" borderId="29" xfId="44" applyFont="1" applyFill="1" applyBorder="1" applyAlignment="1">
      <alignment shrinkToFit="1"/>
    </xf>
    <xf numFmtId="49" fontId="31" fillId="0" borderId="29" xfId="44" applyNumberFormat="1" applyFont="1" applyFill="1" applyBorder="1" applyAlignment="1">
      <alignment horizontal="center"/>
    </xf>
    <xf numFmtId="0" fontId="54" fillId="0" borderId="105" xfId="55" applyFont="1" applyBorder="1" applyAlignment="1">
      <alignment horizontal="center"/>
    </xf>
    <xf numFmtId="0" fontId="49" fillId="0" borderId="106" xfId="55" applyFont="1" applyBorder="1" applyAlignment="1">
      <alignment horizontal="center"/>
    </xf>
    <xf numFmtId="0" fontId="23" fillId="0" borderId="109" xfId="55" applyFont="1" applyFill="1" applyBorder="1" applyAlignment="1">
      <alignment horizontal="centerContinuous"/>
    </xf>
    <xf numFmtId="0" fontId="23" fillId="0" borderId="108" xfId="55" applyFont="1" applyFill="1" applyBorder="1" applyAlignment="1">
      <alignment horizontal="centerContinuous"/>
    </xf>
    <xf numFmtId="0" fontId="23" fillId="0" borderId="107" xfId="55" applyFont="1" applyFill="1" applyBorder="1" applyAlignment="1">
      <alignment horizontal="centerContinuous"/>
    </xf>
    <xf numFmtId="0" fontId="23" fillId="0" borderId="110" xfId="55" applyFont="1" applyFill="1" applyBorder="1" applyAlignment="1">
      <alignment horizontal="center"/>
    </xf>
    <xf numFmtId="0" fontId="23" fillId="0" borderId="111" xfId="55" applyFont="1" applyFill="1" applyBorder="1" applyAlignment="1">
      <alignment horizontal="center"/>
    </xf>
    <xf numFmtId="0" fontId="23" fillId="0" borderId="112" xfId="55" applyFont="1" applyFill="1" applyBorder="1" applyAlignment="1">
      <alignment horizontal="center"/>
    </xf>
    <xf numFmtId="0" fontId="23" fillId="0" borderId="113" xfId="55" applyFont="1" applyFill="1" applyBorder="1" applyAlignment="1">
      <alignment horizontal="center"/>
    </xf>
    <xf numFmtId="0" fontId="23" fillId="0" borderId="114" xfId="55" applyFont="1" applyFill="1" applyBorder="1" applyAlignment="1">
      <alignment horizontal="center"/>
    </xf>
    <xf numFmtId="49" fontId="55" fillId="0" borderId="23" xfId="249" applyNumberFormat="1" applyFont="1" applyFill="1" applyBorder="1" applyAlignment="1">
      <alignment horizontal="center"/>
    </xf>
    <xf numFmtId="0" fontId="55" fillId="0" borderId="29" xfId="63" applyFont="1" applyFill="1" applyBorder="1" applyAlignment="1">
      <alignment horizontal="center" vertical="center"/>
    </xf>
    <xf numFmtId="0" fontId="0" fillId="0" borderId="115" xfId="0" applyBorder="1"/>
    <xf numFmtId="0" fontId="0" fillId="0" borderId="117" xfId="0" applyBorder="1" applyAlignment="1">
      <alignment horizontal="center"/>
    </xf>
    <xf numFmtId="0" fontId="50" fillId="0" borderId="116" xfId="0" applyFont="1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0" xfId="0" applyBorder="1" applyAlignment="1">
      <alignment horizontal="center"/>
    </xf>
    <xf numFmtId="49" fontId="55" fillId="0" borderId="54" xfId="249" applyNumberFormat="1" applyFont="1" applyFill="1" applyBorder="1" applyAlignment="1">
      <alignment horizontal="center"/>
    </xf>
    <xf numFmtId="0" fontId="35" fillId="0" borderId="107" xfId="0" applyFont="1" applyBorder="1" applyAlignment="1">
      <alignment horizontal="center"/>
    </xf>
    <xf numFmtId="0" fontId="35" fillId="0" borderId="121" xfId="0" applyFont="1" applyBorder="1" applyAlignment="1">
      <alignment horizontal="center"/>
    </xf>
    <xf numFmtId="49" fontId="52" fillId="0" borderId="109" xfId="249" applyNumberFormat="1" applyFont="1" applyFill="1" applyBorder="1" applyAlignment="1">
      <alignment horizontal="center"/>
    </xf>
    <xf numFmtId="0" fontId="35" fillId="0" borderId="113" xfId="0" applyFont="1" applyBorder="1" applyAlignment="1">
      <alignment horizontal="center"/>
    </xf>
    <xf numFmtId="0" fontId="35" fillId="0" borderId="111" xfId="0" applyFont="1" applyBorder="1" applyAlignment="1">
      <alignment horizontal="center"/>
    </xf>
    <xf numFmtId="0" fontId="35" fillId="0" borderId="114" xfId="0" applyFont="1" applyBorder="1" applyAlignment="1">
      <alignment horizontal="center"/>
    </xf>
    <xf numFmtId="0" fontId="35" fillId="0" borderId="110" xfId="0" applyFont="1" applyBorder="1" applyAlignment="1">
      <alignment horizontal="center"/>
    </xf>
    <xf numFmtId="0" fontId="35" fillId="0" borderId="112" xfId="0" applyFont="1" applyBorder="1" applyAlignment="1">
      <alignment horizontal="center"/>
    </xf>
    <xf numFmtId="49" fontId="52" fillId="0" borderId="0" xfId="249" applyNumberFormat="1" applyFont="1" applyFill="1" applyBorder="1" applyAlignment="1">
      <alignment horizontal="center"/>
    </xf>
    <xf numFmtId="49" fontId="52" fillId="0" borderId="61" xfId="249" applyNumberFormat="1" applyFont="1" applyFill="1" applyBorder="1" applyAlignment="1">
      <alignment horizontal="center"/>
    </xf>
    <xf numFmtId="0" fontId="52" fillId="0" borderId="109" xfId="63" applyFont="1" applyFill="1" applyBorder="1" applyAlignment="1">
      <alignment horizontal="center" vertical="center"/>
    </xf>
    <xf numFmtId="0" fontId="49" fillId="0" borderId="109" xfId="0" applyFont="1" applyFill="1" applyBorder="1" applyAlignment="1">
      <alignment horizontal="left"/>
    </xf>
    <xf numFmtId="0" fontId="50" fillId="0" borderId="0" xfId="173" applyFont="1" applyAlignment="1">
      <alignment horizontal="center"/>
    </xf>
    <xf numFmtId="0" fontId="29" fillId="0" borderId="52" xfId="62" applyFont="1" applyFill="1" applyBorder="1" applyAlignment="1">
      <alignment horizontal="left" vertical="center" shrinkToFit="1"/>
    </xf>
    <xf numFmtId="0" fontId="29" fillId="0" borderId="30" xfId="57" applyFont="1" applyBorder="1"/>
    <xf numFmtId="1" fontId="31" fillId="0" borderId="48" xfId="57" applyNumberFormat="1" applyFont="1" applyBorder="1" applyAlignment="1" applyProtection="1">
      <alignment horizontal="center" vertical="center"/>
    </xf>
    <xf numFmtId="0" fontId="31" fillId="0" borderId="30" xfId="0" applyFont="1" applyBorder="1"/>
    <xf numFmtId="0" fontId="31" fillId="0" borderId="48" xfId="60" applyFont="1" applyBorder="1" applyAlignment="1">
      <alignment horizontal="center" vertical="center"/>
    </xf>
    <xf numFmtId="0" fontId="31" fillId="0" borderId="48" xfId="60" applyFont="1" applyBorder="1" applyAlignment="1">
      <alignment vertical="center" shrinkToFit="1"/>
    </xf>
    <xf numFmtId="0" fontId="31" fillId="0" borderId="32" xfId="60" applyFont="1" applyBorder="1" applyAlignment="1">
      <alignment horizontal="center" vertical="center"/>
    </xf>
    <xf numFmtId="0" fontId="29" fillId="0" borderId="47" xfId="57" applyFont="1" applyBorder="1" applyAlignment="1">
      <alignment horizontal="center"/>
    </xf>
    <xf numFmtId="0" fontId="0" fillId="0" borderId="44" xfId="0" applyBorder="1"/>
    <xf numFmtId="0" fontId="50" fillId="0" borderId="61" xfId="0" applyFont="1" applyBorder="1" applyAlignment="1">
      <alignment horizontal="center"/>
    </xf>
    <xf numFmtId="0" fontId="54" fillId="0" borderId="105" xfId="0" applyFont="1" applyBorder="1" applyAlignment="1">
      <alignment horizontal="center"/>
    </xf>
    <xf numFmtId="0" fontId="49" fillId="0" borderId="106" xfId="0" applyFont="1" applyBorder="1" applyAlignment="1">
      <alignment horizontal="center"/>
    </xf>
    <xf numFmtId="0" fontId="23" fillId="0" borderId="106" xfId="0" applyFont="1" applyFill="1" applyBorder="1" applyAlignment="1">
      <alignment horizontal="centerContinuous"/>
    </xf>
    <xf numFmtId="0" fontId="23" fillId="0" borderId="110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23" fillId="0" borderId="113" xfId="0" applyFont="1" applyFill="1" applyBorder="1" applyAlignment="1">
      <alignment horizontal="center"/>
    </xf>
    <xf numFmtId="0" fontId="23" fillId="0" borderId="114" xfId="0" applyFont="1" applyFill="1" applyBorder="1" applyAlignment="1">
      <alignment horizontal="center"/>
    </xf>
    <xf numFmtId="0" fontId="0" fillId="0" borderId="116" xfId="0" applyBorder="1"/>
    <xf numFmtId="0" fontId="35" fillId="0" borderId="117" xfId="0" applyFont="1" applyBorder="1"/>
    <xf numFmtId="0" fontId="35" fillId="0" borderId="109" xfId="0" applyFont="1" applyBorder="1" applyAlignment="1">
      <alignment horizontal="center"/>
    </xf>
    <xf numFmtId="0" fontId="35" fillId="0" borderId="121" xfId="0" applyFont="1" applyBorder="1"/>
    <xf numFmtId="0" fontId="0" fillId="0" borderId="116" xfId="0" applyBorder="1" applyAlignment="1">
      <alignment horizontal="center"/>
    </xf>
    <xf numFmtId="0" fontId="49" fillId="0" borderId="18" xfId="0" applyFont="1" applyBorder="1"/>
    <xf numFmtId="0" fontId="0" fillId="0" borderId="28" xfId="0" applyBorder="1" applyAlignment="1">
      <alignment shrinkToFit="1"/>
    </xf>
    <xf numFmtId="0" fontId="35" fillId="0" borderId="116" xfId="0" applyFont="1" applyBorder="1" applyAlignment="1">
      <alignment shrinkToFit="1"/>
    </xf>
    <xf numFmtId="0" fontId="0" fillId="0" borderId="23" xfId="0" applyBorder="1" applyAlignment="1">
      <alignment shrinkToFit="1"/>
    </xf>
    <xf numFmtId="0" fontId="0" fillId="0" borderId="54" xfId="0" applyBorder="1" applyAlignment="1">
      <alignment shrinkToFit="1"/>
    </xf>
    <xf numFmtId="0" fontId="35" fillId="0" borderId="109" xfId="0" applyFont="1" applyBorder="1" applyAlignment="1">
      <alignment shrinkToFit="1"/>
    </xf>
    <xf numFmtId="0" fontId="35" fillId="0" borderId="0" xfId="0" applyFont="1" applyBorder="1" applyAlignment="1">
      <alignment shrinkToFit="1"/>
    </xf>
    <xf numFmtId="0" fontId="35" fillId="0" borderId="61" xfId="0" applyFont="1" applyBorder="1" applyAlignment="1">
      <alignment shrinkToFit="1"/>
    </xf>
    <xf numFmtId="0" fontId="35" fillId="0" borderId="17" xfId="0" applyFont="1" applyBorder="1" applyAlignment="1">
      <alignment shrinkToFit="1"/>
    </xf>
    <xf numFmtId="0" fontId="35" fillId="0" borderId="0" xfId="0" applyFont="1" applyAlignment="1">
      <alignment shrinkToFit="1"/>
    </xf>
    <xf numFmtId="0" fontId="0" fillId="0" borderId="0" xfId="0" applyAlignment="1">
      <alignment shrinkToFit="1"/>
    </xf>
    <xf numFmtId="0" fontId="35" fillId="0" borderId="44" xfId="0" applyFont="1" applyBorder="1" applyAlignment="1">
      <alignment shrinkToFit="1"/>
    </xf>
    <xf numFmtId="0" fontId="0" fillId="0" borderId="79" xfId="0" applyBorder="1" applyAlignment="1">
      <alignment horizontal="center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2" xfId="0" applyBorder="1" applyAlignment="1">
      <alignment horizontal="center"/>
    </xf>
    <xf numFmtId="0" fontId="57" fillId="0" borderId="61" xfId="56" applyFont="1" applyBorder="1" applyAlignment="1">
      <alignment horizontal="left"/>
    </xf>
    <xf numFmtId="49" fontId="55" fillId="0" borderId="61" xfId="249" applyNumberFormat="1" applyFont="1" applyFill="1" applyBorder="1" applyAlignment="1">
      <alignment horizontal="center"/>
    </xf>
    <xf numFmtId="0" fontId="35" fillId="0" borderId="104" xfId="0" applyFont="1" applyBorder="1" applyAlignment="1">
      <alignment shrinkToFit="1"/>
    </xf>
    <xf numFmtId="0" fontId="52" fillId="0" borderId="0" xfId="63" applyFont="1" applyFill="1" applyBorder="1" applyAlignment="1">
      <alignment horizontal="center" vertical="center"/>
    </xf>
    <xf numFmtId="0" fontId="35" fillId="0" borderId="90" xfId="0" applyFont="1" applyBorder="1" applyAlignment="1">
      <alignment shrinkToFit="1"/>
    </xf>
    <xf numFmtId="0" fontId="31" fillId="0" borderId="0" xfId="55" applyFont="1" applyBorder="1" applyAlignment="1">
      <alignment horizontal="left"/>
    </xf>
    <xf numFmtId="0" fontId="35" fillId="0" borderId="0" xfId="55" applyFont="1" applyBorder="1" applyAlignment="1">
      <alignment horizontal="center" vertical="center"/>
    </xf>
    <xf numFmtId="0" fontId="54" fillId="0" borderId="0" xfId="55" applyFont="1" applyBorder="1" applyAlignment="1">
      <alignment horizontal="center"/>
    </xf>
    <xf numFmtId="0" fontId="23" fillId="0" borderId="0" xfId="55" applyFont="1" applyFill="1" applyBorder="1" applyAlignment="1">
      <alignment horizontal="centerContinuous"/>
    </xf>
    <xf numFmtId="0" fontId="23" fillId="0" borderId="0" xfId="55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0" fillId="0" borderId="0" xfId="0" applyBorder="1" applyAlignment="1">
      <alignment shrinkToFit="1"/>
    </xf>
    <xf numFmtId="0" fontId="55" fillId="0" borderId="0" xfId="63" applyFont="1" applyFill="1" applyBorder="1" applyAlignment="1">
      <alignment horizontal="center" vertical="center"/>
    </xf>
    <xf numFmtId="49" fontId="55" fillId="0" borderId="0" xfId="249" applyNumberFormat="1" applyFont="1" applyFill="1" applyBorder="1" applyAlignment="1">
      <alignment horizontal="center"/>
    </xf>
    <xf numFmtId="49" fontId="55" fillId="0" borderId="0" xfId="5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/>
    </xf>
    <xf numFmtId="0" fontId="50" fillId="0" borderId="0" xfId="173" applyFont="1" applyBorder="1" applyAlignment="1">
      <alignment horizontal="center"/>
    </xf>
    <xf numFmtId="0" fontId="23" fillId="0" borderId="10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0" fontId="23" fillId="0" borderId="17" xfId="42" applyFont="1" applyBorder="1" applyAlignment="1">
      <alignment horizontal="center" vertical="center"/>
    </xf>
    <xf numFmtId="0" fontId="23" fillId="0" borderId="11" xfId="42" applyFont="1" applyBorder="1" applyAlignment="1">
      <alignment horizontal="center" vertical="center"/>
    </xf>
    <xf numFmtId="0" fontId="23" fillId="0" borderId="12" xfId="42" applyFont="1" applyBorder="1" applyAlignment="1">
      <alignment horizontal="center" vertical="center"/>
    </xf>
    <xf numFmtId="0" fontId="23" fillId="0" borderId="15" xfId="42" applyFont="1" applyBorder="1" applyAlignment="1">
      <alignment horizontal="center" vertical="center"/>
    </xf>
    <xf numFmtId="0" fontId="23" fillId="0" borderId="16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/>
    </xf>
    <xf numFmtId="0" fontId="23" fillId="0" borderId="13" xfId="42" applyFont="1" applyBorder="1" applyAlignment="1">
      <alignment horizontal="center" vertical="top"/>
    </xf>
    <xf numFmtId="0" fontId="27" fillId="0" borderId="36" xfId="47" applyFont="1" applyFill="1" applyBorder="1" applyAlignment="1">
      <alignment horizontal="center"/>
    </xf>
    <xf numFmtId="0" fontId="27" fillId="0" borderId="37" xfId="47" applyFont="1" applyFill="1" applyBorder="1" applyAlignment="1">
      <alignment horizontal="center"/>
    </xf>
    <xf numFmtId="0" fontId="27" fillId="0" borderId="38" xfId="47" applyFont="1" applyFill="1" applyBorder="1" applyAlignment="1">
      <alignment horizontal="center"/>
    </xf>
    <xf numFmtId="0" fontId="27" fillId="0" borderId="40" xfId="47" applyFont="1" applyFill="1" applyBorder="1" applyAlignment="1">
      <alignment horizontal="center"/>
    </xf>
    <xf numFmtId="0" fontId="27" fillId="0" borderId="41" xfId="47" applyFont="1" applyFill="1" applyBorder="1" applyAlignment="1">
      <alignment horizontal="center"/>
    </xf>
    <xf numFmtId="0" fontId="27" fillId="0" borderId="42" xfId="47" applyFont="1" applyFill="1" applyBorder="1" applyAlignment="1">
      <alignment horizontal="center"/>
    </xf>
    <xf numFmtId="0" fontId="27" fillId="0" borderId="43" xfId="47" applyFont="1" applyFill="1" applyBorder="1" applyAlignment="1">
      <alignment horizontal="center"/>
    </xf>
    <xf numFmtId="0" fontId="27" fillId="0" borderId="10" xfId="47" applyFont="1" applyFill="1" applyBorder="1" applyAlignment="1">
      <alignment horizontal="center" vertical="center"/>
    </xf>
    <xf numFmtId="0" fontId="27" fillId="0" borderId="17" xfId="47" applyFont="1" applyFill="1" applyBorder="1" applyAlignment="1">
      <alignment horizontal="center" vertical="center"/>
    </xf>
    <xf numFmtId="0" fontId="49" fillId="0" borderId="107" xfId="55" applyFont="1" applyBorder="1" applyAlignment="1">
      <alignment horizontal="center"/>
    </xf>
    <xf numFmtId="0" fontId="49" fillId="0" borderId="108" xfId="55" applyFont="1" applyBorder="1" applyAlignment="1">
      <alignment horizontal="center"/>
    </xf>
    <xf numFmtId="49" fontId="23" fillId="33" borderId="33" xfId="58" applyNumberFormat="1" applyFont="1" applyFill="1" applyBorder="1" applyAlignment="1" applyProtection="1">
      <alignment horizontal="center" vertical="center"/>
      <protection locked="0"/>
    </xf>
    <xf numFmtId="0" fontId="23" fillId="0" borderId="47" xfId="57" applyFont="1" applyBorder="1" applyAlignment="1">
      <alignment horizontal="center" vertical="center"/>
    </xf>
    <xf numFmtId="49" fontId="23" fillId="33" borderId="34" xfId="58" applyNumberFormat="1" applyFont="1" applyFill="1" applyBorder="1" applyAlignment="1" applyProtection="1">
      <alignment horizontal="center" vertical="center"/>
      <protection locked="0"/>
    </xf>
    <xf numFmtId="0" fontId="23" fillId="0" borderId="48" xfId="57" applyFont="1" applyBorder="1" applyAlignment="1">
      <alignment horizontal="center" vertical="center"/>
    </xf>
    <xf numFmtId="49" fontId="23" fillId="33" borderId="34" xfId="58" applyNumberFormat="1" applyFont="1" applyFill="1" applyBorder="1" applyAlignment="1">
      <alignment horizontal="center" vertical="center"/>
    </xf>
    <xf numFmtId="0" fontId="34" fillId="0" borderId="81" xfId="55" applyFont="1" applyBorder="1" applyAlignment="1">
      <alignment horizontal="center"/>
    </xf>
    <xf numFmtId="0" fontId="34" fillId="0" borderId="82" xfId="55" applyFont="1" applyBorder="1" applyAlignment="1">
      <alignment horizontal="center"/>
    </xf>
    <xf numFmtId="0" fontId="52" fillId="0" borderId="85" xfId="55" applyFont="1" applyFill="1" applyBorder="1" applyAlignment="1">
      <alignment horizontal="center"/>
    </xf>
    <xf numFmtId="0" fontId="52" fillId="0" borderId="86" xfId="55" applyFont="1" applyFill="1" applyBorder="1" applyAlignment="1">
      <alignment horizontal="center"/>
    </xf>
    <xf numFmtId="0" fontId="52" fillId="0" borderId="87" xfId="55" applyFont="1" applyFill="1" applyBorder="1" applyAlignment="1">
      <alignment horizontal="center"/>
    </xf>
    <xf numFmtId="0" fontId="49" fillId="0" borderId="33" xfId="55" applyFont="1" applyBorder="1" applyAlignment="1">
      <alignment horizontal="center"/>
    </xf>
    <xf numFmtId="0" fontId="49" fillId="0" borderId="34" xfId="55" applyFont="1" applyBorder="1" applyAlignment="1">
      <alignment horizontal="center"/>
    </xf>
    <xf numFmtId="0" fontId="49" fillId="0" borderId="35" xfId="55" applyFont="1" applyBorder="1" applyAlignment="1">
      <alignment horizontal="center"/>
    </xf>
    <xf numFmtId="0" fontId="49" fillId="0" borderId="51" xfId="55" applyFont="1" applyBorder="1" applyAlignment="1">
      <alignment horizontal="center"/>
    </xf>
    <xf numFmtId="0" fontId="49" fillId="0" borderId="52" xfId="55" applyFont="1" applyBorder="1" applyAlignment="1">
      <alignment horizontal="center"/>
    </xf>
    <xf numFmtId="0" fontId="49" fillId="0" borderId="27" xfId="55" applyFont="1" applyBorder="1" applyAlignment="1">
      <alignment horizontal="center"/>
    </xf>
    <xf numFmtId="0" fontId="49" fillId="0" borderId="88" xfId="55" applyFont="1" applyBorder="1" applyAlignment="1">
      <alignment horizontal="center"/>
    </xf>
    <xf numFmtId="0" fontId="49" fillId="0" borderId="73" xfId="55" applyFont="1" applyBorder="1" applyAlignment="1">
      <alignment horizontal="center"/>
    </xf>
    <xf numFmtId="0" fontId="49" fillId="0" borderId="74" xfId="55" applyFont="1" applyBorder="1" applyAlignment="1">
      <alignment horizontal="center"/>
    </xf>
    <xf numFmtId="0" fontId="49" fillId="0" borderId="47" xfId="55" applyFont="1" applyBorder="1" applyAlignment="1">
      <alignment horizontal="center"/>
    </xf>
    <xf numFmtId="0" fontId="49" fillId="0" borderId="48" xfId="55" applyFont="1" applyBorder="1" applyAlignment="1">
      <alignment horizontal="center"/>
    </xf>
    <xf numFmtId="0" fontId="49" fillId="0" borderId="32" xfId="55" applyFont="1" applyBorder="1" applyAlignment="1">
      <alignment horizontal="center"/>
    </xf>
    <xf numFmtId="0" fontId="23" fillId="0" borderId="69" xfId="44" applyFont="1" applyFill="1" applyBorder="1" applyAlignment="1">
      <alignment horizontal="center"/>
    </xf>
    <xf numFmtId="0" fontId="23" fillId="0" borderId="10" xfId="44" applyFont="1" applyFill="1" applyBorder="1" applyAlignment="1">
      <alignment horizontal="center"/>
    </xf>
    <xf numFmtId="0" fontId="23" fillId="0" borderId="13" xfId="44" applyFont="1" applyFill="1" applyBorder="1" applyAlignment="1">
      <alignment horizontal="center"/>
    </xf>
    <xf numFmtId="0" fontId="49" fillId="0" borderId="0" xfId="55" applyFont="1" applyBorder="1" applyAlignment="1">
      <alignment horizontal="center"/>
    </xf>
  </cellXfs>
  <cellStyles count="283">
    <cellStyle name="20% - Accent1" xfId="65"/>
    <cellStyle name="20% - Accent2" xfId="66"/>
    <cellStyle name="20% - Accent3" xfId="67"/>
    <cellStyle name="20% - Accent4" xfId="68"/>
    <cellStyle name="20% - Accent5" xfId="69"/>
    <cellStyle name="20% - Accent6" xfId="70"/>
    <cellStyle name="20% - ส่วนที่ถูกเน้น1" xfId="19" builtinId="30" customBuiltin="1"/>
    <cellStyle name="20% - ส่วนที่ถูกเน้น1 2" xfId="71"/>
    <cellStyle name="20% - ส่วนที่ถูกเน้น1 3" xfId="72"/>
    <cellStyle name="20% - ส่วนที่ถูกเน้น2" xfId="23" builtinId="34" customBuiltin="1"/>
    <cellStyle name="20% - ส่วนที่ถูกเน้น2 2" xfId="73"/>
    <cellStyle name="20% - ส่วนที่ถูกเน้น2 3" xfId="74"/>
    <cellStyle name="20% - ส่วนที่ถูกเน้น3" xfId="27" builtinId="38" customBuiltin="1"/>
    <cellStyle name="20% - ส่วนที่ถูกเน้น3 2" xfId="75"/>
    <cellStyle name="20% - ส่วนที่ถูกเน้น3 3" xfId="76"/>
    <cellStyle name="20% - ส่วนที่ถูกเน้น4" xfId="31" builtinId="42" customBuiltin="1"/>
    <cellStyle name="20% - ส่วนที่ถูกเน้น4 2" xfId="77"/>
    <cellStyle name="20% - ส่วนที่ถูกเน้น4 3" xfId="78"/>
    <cellStyle name="20% - ส่วนที่ถูกเน้น5" xfId="35" builtinId="46" customBuiltin="1"/>
    <cellStyle name="20% - ส่วนที่ถูกเน้น5 2" xfId="79"/>
    <cellStyle name="20% - ส่วนที่ถูกเน้น5 3" xfId="80"/>
    <cellStyle name="20% - ส่วนที่ถูกเน้น6" xfId="39" builtinId="50" customBuiltin="1"/>
    <cellStyle name="20% - ส่วนที่ถูกเน้น6 2" xfId="81"/>
    <cellStyle name="20% - ส่วนที่ถูกเน้น6 3" xfId="82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40% - ส่วนที่ถูกเน้น1" xfId="20" builtinId="31" customBuiltin="1"/>
    <cellStyle name="40% - ส่วนที่ถูกเน้น1 2" xfId="89"/>
    <cellStyle name="40% - ส่วนที่ถูกเน้น1 3" xfId="90"/>
    <cellStyle name="40% - ส่วนที่ถูกเน้น2" xfId="24" builtinId="35" customBuiltin="1"/>
    <cellStyle name="40% - ส่วนที่ถูกเน้น2 2" xfId="91"/>
    <cellStyle name="40% - ส่วนที่ถูกเน้น2 3" xfId="92"/>
    <cellStyle name="40% - ส่วนที่ถูกเน้น3" xfId="28" builtinId="39" customBuiltin="1"/>
    <cellStyle name="40% - ส่วนที่ถูกเน้น3 2" xfId="93"/>
    <cellStyle name="40% - ส่วนที่ถูกเน้น3 3" xfId="94"/>
    <cellStyle name="40% - ส่วนที่ถูกเน้น4" xfId="32" builtinId="43" customBuiltin="1"/>
    <cellStyle name="40% - ส่วนที่ถูกเน้น4 2" xfId="95"/>
    <cellStyle name="40% - ส่วนที่ถูกเน้น4 3" xfId="96"/>
    <cellStyle name="40% - ส่วนที่ถูกเน้น5" xfId="36" builtinId="47" customBuiltin="1"/>
    <cellStyle name="40% - ส่วนที่ถูกเน้น5 2" xfId="97"/>
    <cellStyle name="40% - ส่วนที่ถูกเน้น5 3" xfId="98"/>
    <cellStyle name="40% - ส่วนที่ถูกเน้น6" xfId="40" builtinId="51" customBuiltin="1"/>
    <cellStyle name="40% - ส่วนที่ถูกเน้น6 2" xfId="99"/>
    <cellStyle name="40% - ส่วนที่ถูกเน้น6 3" xfId="100"/>
    <cellStyle name="60% - Accent1" xfId="101"/>
    <cellStyle name="60% - Accent2" xfId="102"/>
    <cellStyle name="60% - Accent3" xfId="103"/>
    <cellStyle name="60% - Accent4" xfId="104"/>
    <cellStyle name="60% - Accent5" xfId="105"/>
    <cellStyle name="60% - Accent6" xfId="106"/>
    <cellStyle name="60% - ส่วนที่ถูกเน้น1" xfId="21" builtinId="32" customBuiltin="1"/>
    <cellStyle name="60% - ส่วนที่ถูกเน้น1 2" xfId="107"/>
    <cellStyle name="60% - ส่วนที่ถูกเน้น1 3" xfId="108"/>
    <cellStyle name="60% - ส่วนที่ถูกเน้น2" xfId="25" builtinId="36" customBuiltin="1"/>
    <cellStyle name="60% - ส่วนที่ถูกเน้น2 2" xfId="109"/>
    <cellStyle name="60% - ส่วนที่ถูกเน้น2 3" xfId="110"/>
    <cellStyle name="60% - ส่วนที่ถูกเน้น3" xfId="29" builtinId="40" customBuiltin="1"/>
    <cellStyle name="60% - ส่วนที่ถูกเน้น3 2" xfId="111"/>
    <cellStyle name="60% - ส่วนที่ถูกเน้น3 3" xfId="112"/>
    <cellStyle name="60% - ส่วนที่ถูกเน้น4" xfId="33" builtinId="44" customBuiltin="1"/>
    <cellStyle name="60% - ส่วนที่ถูกเน้น4 2" xfId="113"/>
    <cellStyle name="60% - ส่วนที่ถูกเน้น4 3" xfId="114"/>
    <cellStyle name="60% - ส่วนที่ถูกเน้น5" xfId="37" builtinId="48" customBuiltin="1"/>
    <cellStyle name="60% - ส่วนที่ถูกเน้น5 2" xfId="115"/>
    <cellStyle name="60% - ส่วนที่ถูกเน้น5 3" xfId="116"/>
    <cellStyle name="60% - ส่วนที่ถูกเน้น6" xfId="41" builtinId="52" customBuiltin="1"/>
    <cellStyle name="60% - ส่วนที่ถูกเน้น6 2" xfId="117"/>
    <cellStyle name="60% - ส่วนที่ถูกเน้น6 3" xfId="118"/>
    <cellStyle name="Accent1" xfId="119"/>
    <cellStyle name="Accent2" xfId="120"/>
    <cellStyle name="Accent3" xfId="121"/>
    <cellStyle name="Accent4" xfId="122"/>
    <cellStyle name="Accent5" xfId="123"/>
    <cellStyle name="Accent6" xfId="124"/>
    <cellStyle name="Bad" xfId="125"/>
    <cellStyle name="Calculation" xfId="126"/>
    <cellStyle name="Check Cell" xfId="127"/>
    <cellStyle name="Comma 2" xfId="128"/>
    <cellStyle name="Comma 3" xfId="129"/>
    <cellStyle name="Comma 4" xfId="130"/>
    <cellStyle name="comma zerodec" xfId="131"/>
    <cellStyle name="Currency1" xfId="132"/>
    <cellStyle name="Date" xfId="133"/>
    <cellStyle name="Dollar (zero dec)" xfId="134"/>
    <cellStyle name="Explanatory Text" xfId="135"/>
    <cellStyle name="Fixed" xfId="136"/>
    <cellStyle name="Good" xfId="137"/>
    <cellStyle name="Grey" xfId="138"/>
    <cellStyle name="Heading 1" xfId="139"/>
    <cellStyle name="Heading 2" xfId="140"/>
    <cellStyle name="Heading 3" xfId="141"/>
    <cellStyle name="Heading 4" xfId="142"/>
    <cellStyle name="HEADING1" xfId="143"/>
    <cellStyle name="HEADING2" xfId="144"/>
    <cellStyle name="Hyperlink 2" xfId="145"/>
    <cellStyle name="Hyperlink 3" xfId="146"/>
    <cellStyle name="Hyperlink 4" xfId="147"/>
    <cellStyle name="Hyperlink 5" xfId="148"/>
    <cellStyle name="Hyperlink 6" xfId="149"/>
    <cellStyle name="Hyperlink 7" xfId="150"/>
    <cellStyle name="Input" xfId="151"/>
    <cellStyle name="Input [yellow]" xfId="152"/>
    <cellStyle name="Input_Auttaradit1_54สารสนเทศ_เอาไว้ทำ55" xfId="153"/>
    <cellStyle name="Linked Cell" xfId="154"/>
    <cellStyle name="Neutral" xfId="155"/>
    <cellStyle name="no dec" xfId="156"/>
    <cellStyle name="Normal" xfId="0" builtinId="0"/>
    <cellStyle name="Normal - Style1" xfId="157"/>
    <cellStyle name="Normal 10" xfId="57"/>
    <cellStyle name="Normal 11" xfId="158"/>
    <cellStyle name="Normal 12" xfId="159"/>
    <cellStyle name="Normal 13" xfId="160"/>
    <cellStyle name="Normal 13 2" xfId="161"/>
    <cellStyle name="Normal 14" xfId="162"/>
    <cellStyle name="Normal 15" xfId="163"/>
    <cellStyle name="Normal 16" xfId="164"/>
    <cellStyle name="Normal 17" xfId="165"/>
    <cellStyle name="Normal 17 2" xfId="166"/>
    <cellStyle name="Normal 17 2 2" xfId="167"/>
    <cellStyle name="Normal 17 2 3" xfId="168"/>
    <cellStyle name="Normal 17 2 3 2" xfId="169"/>
    <cellStyle name="Normal 17 3" xfId="170"/>
    <cellStyle name="Normal 18" xfId="171"/>
    <cellStyle name="Normal 18 2" xfId="64"/>
    <cellStyle name="Normal 19" xfId="172"/>
    <cellStyle name="Normal 2" xfId="173"/>
    <cellStyle name="Normal 2 2" xfId="43"/>
    <cellStyle name="Normal 2 2 2" xfId="174"/>
    <cellStyle name="Normal 2 2 2 2" xfId="175"/>
    <cellStyle name="Normal 2 2 2 3" xfId="176"/>
    <cellStyle name="Normal 2 2 2 4" xfId="48"/>
    <cellStyle name="Normal 2 2 2 5" xfId="177"/>
    <cellStyle name="Normal 2 2 2 5 2" xfId="178"/>
    <cellStyle name="Normal 2 2 2 5 2 2" xfId="58"/>
    <cellStyle name="Normal 2 2 2 5 2 3" xfId="179"/>
    <cellStyle name="Normal 2 2 2 5 2 3 2" xfId="180"/>
    <cellStyle name="Normal 2 3" xfId="181"/>
    <cellStyle name="Normal 2 4" xfId="182"/>
    <cellStyle name="Normal 2 5" xfId="55"/>
    <cellStyle name="Normal 2 6" xfId="183"/>
    <cellStyle name="Normal 2_ผู้บริหาร58" xfId="184"/>
    <cellStyle name="Normal 3" xfId="185"/>
    <cellStyle name="Normal 3 2" xfId="186"/>
    <cellStyle name="Normal 3 3" xfId="187"/>
    <cellStyle name="Normal 4" xfId="188"/>
    <cellStyle name="Normal 5" xfId="189"/>
    <cellStyle name="Normal 6" xfId="190"/>
    <cellStyle name="Normal 6 2" xfId="191"/>
    <cellStyle name="Normal 7" xfId="192"/>
    <cellStyle name="Normal 7 2" xfId="193"/>
    <cellStyle name="Normal 8" xfId="194"/>
    <cellStyle name="Normal 8 2" xfId="195"/>
    <cellStyle name="Normal 8 3" xfId="51"/>
    <cellStyle name="Normal 9" xfId="196"/>
    <cellStyle name="Note" xfId="197"/>
    <cellStyle name="Output" xfId="198"/>
    <cellStyle name="Percent [2]" xfId="199"/>
    <cellStyle name="Q" xfId="200"/>
    <cellStyle name="Q_ปีนี้" xfId="201"/>
    <cellStyle name="Q_ปีนี้ 2" xfId="202"/>
    <cellStyle name="Q_ปีนี้_Sheet2" xfId="203"/>
    <cellStyle name="Quantity" xfId="204"/>
    <cellStyle name="small border line" xfId="205"/>
    <cellStyle name="Title" xfId="206"/>
    <cellStyle name="Total" xfId="207"/>
    <cellStyle name="TU" xfId="208"/>
    <cellStyle name="W" xfId="209"/>
    <cellStyle name="W_ปีนี้" xfId="210"/>
    <cellStyle name="W_ปีนี้ 2" xfId="211"/>
    <cellStyle name="W_ปีนี้_Sheet2" xfId="212"/>
    <cellStyle name="Warning Text" xfId="213"/>
    <cellStyle name="กอบอาชีพ" xfId="214"/>
    <cellStyle name="การคำนวณ" xfId="11" builtinId="22" customBuiltin="1"/>
    <cellStyle name="การคำนวณ 2" xfId="215"/>
    <cellStyle name="การคำนวณ 3" xfId="216"/>
    <cellStyle name="ข้อความเตือน" xfId="14" builtinId="11" customBuiltin="1"/>
    <cellStyle name="ข้อความเตือน 2" xfId="217"/>
    <cellStyle name="ข้อความเตือน 3" xfId="218"/>
    <cellStyle name="ข้อความอธิบาย" xfId="16" builtinId="53" customBuiltin="1"/>
    <cellStyle name="ข้อความอธิบาย 2" xfId="219"/>
    <cellStyle name="ข้อความอธิบาย 3" xfId="220"/>
    <cellStyle name="เครื่องหมายจุลภาค 2" xfId="221"/>
    <cellStyle name="เครื่องหมายจุลภาค 2 2" xfId="222"/>
    <cellStyle name="เครื่องหมายจุลภาค 4" xfId="223"/>
    <cellStyle name="เครื่องหมายจุลภาค_ครูทั้งหมด" xfId="224"/>
    <cellStyle name="เครื่องหมายเปอร์เซ็นต์_Book2" xfId="225"/>
    <cellStyle name="ชื่อเรื่อง" xfId="1" builtinId="15" customBuiltin="1"/>
    <cellStyle name="ชื่อเรื่อง 2" xfId="226"/>
    <cellStyle name="ชื่อเรื่อง 3" xfId="227"/>
    <cellStyle name="เชื่อมโยงหลายมิติ_12ป่าเซ่า" xfId="228"/>
    <cellStyle name="เซลล์ตรวจสอบ" xfId="13" builtinId="23" customBuiltin="1"/>
    <cellStyle name="เซลล์ตรวจสอบ 2" xfId="229"/>
    <cellStyle name="เซลล์ตรวจสอบ 3" xfId="230"/>
    <cellStyle name="เซลล์ที่มีการเชื่อมโยง" xfId="12" builtinId="24" customBuiltin="1"/>
    <cellStyle name="เซลล์ที่มีการเชื่อมโยง 2" xfId="231"/>
    <cellStyle name="เซลล์ที่มีการเชื่อมโยง 3" xfId="232"/>
    <cellStyle name="ดี" xfId="6" builtinId="26" customBuiltin="1"/>
    <cellStyle name="ดี 2" xfId="233"/>
    <cellStyle name="ดี 3" xfId="234"/>
    <cellStyle name="ตามการเชื่อมโยงหลายมิติ_12ป่าเซ่า" xfId="235"/>
    <cellStyle name="ปกติ 2" xfId="236"/>
    <cellStyle name="ปกติ 2 2" xfId="237"/>
    <cellStyle name="ปกติ 3" xfId="238"/>
    <cellStyle name="ปกติ 4" xfId="239"/>
    <cellStyle name="ปกติ 4 10 3" xfId="240"/>
    <cellStyle name="ปกติ 5" xfId="241"/>
    <cellStyle name="ปกติ 6" xfId="242"/>
    <cellStyle name="ปกติ 7" xfId="243"/>
    <cellStyle name="ปกติ 8" xfId="244"/>
    <cellStyle name="ปกติ 8 2" xfId="245"/>
    <cellStyle name="ปกติ 9" xfId="246"/>
    <cellStyle name="ปกติ_10มิย51ครู" xfId="247"/>
    <cellStyle name="ปกติ_10มิย51นักเรียนรวมห้อง" xfId="54"/>
    <cellStyle name="ปกติ_1รายชื่อผู้บริหาร5พค55" xfId="50"/>
    <cellStyle name="ปกติ_Aจำนวนนักเรียน10มิย54" xfId="47"/>
    <cellStyle name="ปกติ_uttaradit1_51" xfId="56"/>
    <cellStyle name="ปกติ_uttaradit1_53ร่างสารสนเทศเปลี่ยนภาคผนวก" xfId="52"/>
    <cellStyle name="ปกติ_uttaradit2" xfId="45"/>
    <cellStyle name="ปกติ_กพ" xfId="46"/>
    <cellStyle name="ปกติ_ข้อมูลทั่วไป 2" xfId="59"/>
    <cellStyle name="ปกติ_จบกศ.ศึกษาไม่ศึกษาสิ้นปี52" xfId="248"/>
    <cellStyle name="ปกติ_โทร._ที่อยู่โรงเรียน_สพป.อต.1ใช้ทำสารสนเทศ" xfId="61"/>
    <cellStyle name="ปกติ_นักเรียน10มิย49" xfId="53"/>
    <cellStyle name="ปกติ_นักเรียนDMCยอดจริง_9สค55" xfId="62"/>
    <cellStyle name="ปกติ_นักเรียนเรียงตามจำนวนนร" xfId="249"/>
    <cellStyle name="ปกติ_นักเรียนเรียงตามจำนวนนร 2" xfId="60"/>
    <cellStyle name="ปกติ_รหัสโรงเรียน" xfId="63"/>
    <cellStyle name="ปกติ_สถิติ45" xfId="250"/>
    <cellStyle name="ปกติ_สถิติ45 2" xfId="49"/>
    <cellStyle name="ปกติ_สพท.อุตรดิตถ์ 1  อัตรากำลัง ป้จจุบัน 2550 2" xfId="44"/>
    <cellStyle name="ปกติ_สำนักบริหารยุทธศาตร์52" xfId="42"/>
    <cellStyle name="ป้อนค่า" xfId="9" builtinId="20" customBuiltin="1"/>
    <cellStyle name="ป้อนค่า 2" xfId="251"/>
    <cellStyle name="ป้อนค่า 3" xfId="252"/>
    <cellStyle name="ปานกลาง" xfId="8" builtinId="28" customBuiltin="1"/>
    <cellStyle name="ปานกลาง 2" xfId="253"/>
    <cellStyle name="ปานกลาง 3" xfId="254"/>
    <cellStyle name="ผลรวม" xfId="17" builtinId="25" customBuiltin="1"/>
    <cellStyle name="ผลรวม 2" xfId="255"/>
    <cellStyle name="ผลรวม 3" xfId="256"/>
    <cellStyle name="แย่" xfId="7" builtinId="27" customBuiltin="1"/>
    <cellStyle name="แย่ 2" xfId="257"/>
    <cellStyle name="แย่ 3" xfId="258"/>
    <cellStyle name="ส่วนที่ถูกเน้น1" xfId="18" builtinId="29" customBuiltin="1"/>
    <cellStyle name="ส่วนที่ถูกเน้น1 2" xfId="259"/>
    <cellStyle name="ส่วนที่ถูกเน้น1 3" xfId="260"/>
    <cellStyle name="ส่วนที่ถูกเน้น2" xfId="22" builtinId="33" customBuiltin="1"/>
    <cellStyle name="ส่วนที่ถูกเน้น2 2" xfId="261"/>
    <cellStyle name="ส่วนที่ถูกเน้น2 3" xfId="262"/>
    <cellStyle name="ส่วนที่ถูกเน้น3" xfId="26" builtinId="37" customBuiltin="1"/>
    <cellStyle name="ส่วนที่ถูกเน้น3 2" xfId="263"/>
    <cellStyle name="ส่วนที่ถูกเน้น3 3" xfId="264"/>
    <cellStyle name="ส่วนที่ถูกเน้น4" xfId="30" builtinId="41" customBuiltin="1"/>
    <cellStyle name="ส่วนที่ถูกเน้น4 2" xfId="265"/>
    <cellStyle name="ส่วนที่ถูกเน้น4 3" xfId="266"/>
    <cellStyle name="ส่วนที่ถูกเน้น5" xfId="34" builtinId="45" customBuiltin="1"/>
    <cellStyle name="ส่วนที่ถูกเน้น5 2" xfId="267"/>
    <cellStyle name="ส่วนที่ถูกเน้น5 3" xfId="268"/>
    <cellStyle name="ส่วนที่ถูกเน้น6" xfId="38" builtinId="49" customBuiltin="1"/>
    <cellStyle name="ส่วนที่ถูกเน้น6 2" xfId="269"/>
    <cellStyle name="ส่วนที่ถูกเน้น6 3" xfId="270"/>
    <cellStyle name="แสดงผล" xfId="10" builtinId="21" customBuiltin="1"/>
    <cellStyle name="แสดงผล 2" xfId="271"/>
    <cellStyle name="แสดงผล 3" xfId="272"/>
    <cellStyle name="หมายเหตุ" xfId="15" builtinId="10" customBuiltin="1"/>
    <cellStyle name="หมายเหตุ 2" xfId="273"/>
    <cellStyle name="หมายเหตุ 3" xfId="274"/>
    <cellStyle name="หัวเรื่อง 1" xfId="2" builtinId="16" customBuiltin="1"/>
    <cellStyle name="หัวเรื่อง 1 2" xfId="275"/>
    <cellStyle name="หัวเรื่อง 1 3" xfId="276"/>
    <cellStyle name="หัวเรื่อง 2" xfId="3" builtinId="17" customBuiltin="1"/>
    <cellStyle name="หัวเรื่อง 2 2" xfId="277"/>
    <cellStyle name="หัวเรื่อง 2 3" xfId="278"/>
    <cellStyle name="หัวเรื่อง 3" xfId="4" builtinId="18" customBuiltin="1"/>
    <cellStyle name="หัวเรื่อง 3 2" xfId="279"/>
    <cellStyle name="หัวเรื่อง 3 3" xfId="280"/>
    <cellStyle name="หัวเรื่อง 4" xfId="5" builtinId="19" customBuiltin="1"/>
    <cellStyle name="หัวเรื่อง 4 2" xfId="281"/>
    <cellStyle name="หัวเรื่อง 4 3" xfId="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'4แยกระดับ'!$C$18:$G$18</c:f>
              <c:strCache>
                <c:ptCount val="5"/>
                <c:pt idx="0">
                  <c:v>อ.1 - ป.6</c:v>
                </c:pt>
                <c:pt idx="1">
                  <c:v>อ.2 - ป.6</c:v>
                </c:pt>
                <c:pt idx="2">
                  <c:v>อ.1 - ม.3</c:v>
                </c:pt>
                <c:pt idx="3">
                  <c:v>อ.2 - ม.3</c:v>
                </c:pt>
                <c:pt idx="4">
                  <c:v>อ.2 - ม.6</c:v>
                </c:pt>
              </c:strCache>
            </c:strRef>
          </c:cat>
          <c:val>
            <c:numRef>
              <c:f>'4แยกระดับ'!$C$19:$G$19</c:f>
              <c:numCache>
                <c:formatCode>General</c:formatCode>
                <c:ptCount val="5"/>
                <c:pt idx="0">
                  <c:v>18</c:v>
                </c:pt>
                <c:pt idx="1">
                  <c:v>111</c:v>
                </c:pt>
                <c:pt idx="2">
                  <c:v>8</c:v>
                </c:pt>
                <c:pt idx="3">
                  <c:v>26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55040"/>
        <c:axId val="112056576"/>
      </c:barChart>
      <c:catAx>
        <c:axId val="11205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56576"/>
        <c:crosses val="autoZero"/>
        <c:auto val="1"/>
        <c:lblAlgn val="ctr"/>
        <c:lblOffset val="100"/>
        <c:noMultiLvlLbl val="0"/>
      </c:catAx>
      <c:valAx>
        <c:axId val="1120565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20550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solidDmnd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'5ร.ร.3ขนาดอ.'!$C$20:$F$20</c:f>
              <c:strCache>
                <c:ptCount val="4"/>
                <c:pt idx="0">
                  <c:v>ขนาดที่ 1</c:v>
                </c:pt>
                <c:pt idx="1">
                  <c:v>ขนาดที่ 2</c:v>
                </c:pt>
                <c:pt idx="2">
                  <c:v>ขนาดที่ 3</c:v>
                </c:pt>
                <c:pt idx="3">
                  <c:v>ไม่มีนักเรียน</c:v>
                </c:pt>
              </c:strCache>
            </c:strRef>
          </c:cat>
          <c:val>
            <c:numRef>
              <c:f>'5ร.ร.3ขนาดอ.'!$C$21:$F$21</c:f>
              <c:numCache>
                <c:formatCode>General</c:formatCode>
                <c:ptCount val="4"/>
                <c:pt idx="0">
                  <c:v>104</c:v>
                </c:pt>
                <c:pt idx="1">
                  <c:v>48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105728"/>
        <c:axId val="112115712"/>
      </c:barChart>
      <c:catAx>
        <c:axId val="11210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115712"/>
        <c:crosses val="autoZero"/>
        <c:auto val="1"/>
        <c:lblAlgn val="ctr"/>
        <c:lblOffset val="100"/>
        <c:noMultiLvlLbl val="0"/>
      </c:catAx>
      <c:valAx>
        <c:axId val="1121157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210572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'6ร.ร.7ขนาดอ.'!$C$20:$J$20</c:f>
              <c:strCache>
                <c:ptCount val="8"/>
                <c:pt idx="0">
                  <c:v>ขนาดที่ 1</c:v>
                </c:pt>
                <c:pt idx="1">
                  <c:v>ขนาดที่ 2</c:v>
                </c:pt>
                <c:pt idx="2">
                  <c:v>ขนาดที่ 3</c:v>
                </c:pt>
                <c:pt idx="3">
                  <c:v>ขนาดที่ 4</c:v>
                </c:pt>
                <c:pt idx="4">
                  <c:v>ขนาดที่ 5</c:v>
                </c:pt>
                <c:pt idx="5">
                  <c:v>ขนาดที่ 6</c:v>
                </c:pt>
                <c:pt idx="6">
                  <c:v>ขนาดที่ 7</c:v>
                </c:pt>
                <c:pt idx="7">
                  <c:v>ไม่มีนักเรียน</c:v>
                </c:pt>
              </c:strCache>
            </c:strRef>
          </c:cat>
          <c:val>
            <c:numRef>
              <c:f>'6ร.ร.7ขนาดอ.'!$C$21:$J$21</c:f>
              <c:numCache>
                <c:formatCode>General</c:formatCode>
                <c:ptCount val="8"/>
                <c:pt idx="0">
                  <c:v>104</c:v>
                </c:pt>
                <c:pt idx="1">
                  <c:v>37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54112"/>
        <c:axId val="113755648"/>
      </c:barChart>
      <c:catAx>
        <c:axId val="11375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755648"/>
        <c:crosses val="autoZero"/>
        <c:auto val="1"/>
        <c:lblAlgn val="ctr"/>
        <c:lblOffset val="100"/>
        <c:noMultiLvlLbl val="0"/>
      </c:catAx>
      <c:valAx>
        <c:axId val="1137556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37541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'9ห้อง'!$H$18:$K$18</c:f>
              <c:strCache>
                <c:ptCount val="4"/>
                <c:pt idx="0">
                  <c:v>ก่อนประถม</c:v>
                </c:pt>
                <c:pt idx="1">
                  <c:v>ประถม</c:v>
                </c:pt>
                <c:pt idx="2">
                  <c:v>ม.ต้น</c:v>
                </c:pt>
                <c:pt idx="3">
                  <c:v>ม.ปลาย</c:v>
                </c:pt>
              </c:strCache>
            </c:strRef>
          </c:cat>
          <c:val>
            <c:numRef>
              <c:f>'9ห้อง'!$H$19:$K$19</c:f>
              <c:numCache>
                <c:formatCode>General</c:formatCode>
                <c:ptCount val="4"/>
                <c:pt idx="0">
                  <c:v>342</c:v>
                </c:pt>
                <c:pt idx="1">
                  <c:v>977</c:v>
                </c:pt>
                <c:pt idx="2">
                  <c:v>115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56352"/>
        <c:axId val="113957888"/>
      </c:barChart>
      <c:catAx>
        <c:axId val="11395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957888"/>
        <c:crosses val="autoZero"/>
        <c:auto val="1"/>
        <c:lblAlgn val="ctr"/>
        <c:lblOffset val="100"/>
        <c:noMultiLvlLbl val="0"/>
      </c:catAx>
      <c:valAx>
        <c:axId val="1139578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3956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</xdr:col>
      <xdr:colOff>9525</xdr:colOff>
      <xdr:row>4</xdr:row>
      <xdr:rowOff>257175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581025"/>
          <a:ext cx="201930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16</xdr:row>
      <xdr:rowOff>28575</xdr:rowOff>
    </xdr:from>
    <xdr:to>
      <xdr:col>7</xdr:col>
      <xdr:colOff>285750</xdr:colOff>
      <xdr:row>30</xdr:row>
      <xdr:rowOff>180975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1825625</xdr:colOff>
      <xdr:row>17</xdr:row>
      <xdr:rowOff>226146</xdr:rowOff>
    </xdr:from>
    <xdr:to>
      <xdr:col>6</xdr:col>
      <xdr:colOff>246062</xdr:colOff>
      <xdr:row>28</xdr:row>
      <xdr:rowOff>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17</xdr:row>
      <xdr:rowOff>42862</xdr:rowOff>
    </xdr:from>
    <xdr:to>
      <xdr:col>11</xdr:col>
      <xdr:colOff>276225</xdr:colOff>
      <xdr:row>28</xdr:row>
      <xdr:rowOff>138112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16</xdr:row>
      <xdr:rowOff>90487</xdr:rowOff>
    </xdr:from>
    <xdr:to>
      <xdr:col>17</xdr:col>
      <xdr:colOff>28575</xdr:colOff>
      <xdr:row>27</xdr:row>
      <xdr:rowOff>214312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3"/>
  <sheetViews>
    <sheetView zoomScaleNormal="100" workbookViewId="0">
      <selection activeCell="B1" sqref="B1"/>
    </sheetView>
  </sheetViews>
  <sheetFormatPr defaultRowHeight="23.25" customHeight="1" x14ac:dyDescent="0.35"/>
  <cols>
    <col min="1" max="1" width="6" style="633" customWidth="1"/>
    <col min="2" max="2" width="12.125" style="633" customWidth="1"/>
    <col min="3" max="11" width="9" style="633"/>
    <col min="12" max="12" width="20.375" style="633" customWidth="1"/>
    <col min="13" max="16384" width="9" style="633"/>
  </cols>
  <sheetData>
    <row r="3" spans="1:15" s="623" customFormat="1" ht="30.75" x14ac:dyDescent="0.35">
      <c r="B3" s="624" t="s">
        <v>687</v>
      </c>
      <c r="C3" s="625"/>
      <c r="D3" s="625"/>
      <c r="E3" s="625"/>
      <c r="F3" s="626"/>
      <c r="G3" s="626"/>
      <c r="H3" s="626"/>
      <c r="I3" s="626"/>
      <c r="J3" s="626"/>
      <c r="K3" s="626"/>
      <c r="L3" s="626"/>
      <c r="M3" s="626"/>
      <c r="N3" s="627"/>
      <c r="O3" s="627"/>
    </row>
    <row r="4" spans="1:15" s="628" customFormat="1" x14ac:dyDescent="0.35">
      <c r="M4" s="629" t="s">
        <v>688</v>
      </c>
    </row>
    <row r="5" spans="1:15" s="628" customFormat="1" x14ac:dyDescent="0.35">
      <c r="B5" s="623" t="s">
        <v>687</v>
      </c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30"/>
    </row>
    <row r="6" spans="1:15" s="628" customFormat="1" x14ac:dyDescent="0.35">
      <c r="B6" s="623" t="s">
        <v>727</v>
      </c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30">
        <v>1</v>
      </c>
    </row>
    <row r="7" spans="1:15" s="628" customFormat="1" ht="24" customHeight="1" x14ac:dyDescent="0.35">
      <c r="A7" s="631"/>
      <c r="B7" s="632" t="s">
        <v>169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30">
        <v>2</v>
      </c>
    </row>
    <row r="8" spans="1:15" ht="24" customHeight="1" x14ac:dyDescent="0.35">
      <c r="B8" s="634" t="s">
        <v>246</v>
      </c>
      <c r="M8" s="635">
        <v>3</v>
      </c>
    </row>
    <row r="9" spans="1:15" ht="24" customHeight="1" x14ac:dyDescent="0.35">
      <c r="B9" s="636" t="s">
        <v>282</v>
      </c>
      <c r="M9" s="630">
        <v>4</v>
      </c>
    </row>
    <row r="10" spans="1:15" ht="24" customHeight="1" x14ac:dyDescent="0.35">
      <c r="B10" s="230" t="s">
        <v>689</v>
      </c>
      <c r="M10" s="635">
        <v>5</v>
      </c>
    </row>
    <row r="11" spans="1:15" ht="24" customHeight="1" x14ac:dyDescent="0.35">
      <c r="B11" s="230" t="s">
        <v>690</v>
      </c>
      <c r="M11" s="630">
        <v>6</v>
      </c>
    </row>
    <row r="12" spans="1:15" ht="23.25" customHeight="1" x14ac:dyDescent="0.35">
      <c r="B12" s="230" t="s">
        <v>691</v>
      </c>
      <c r="M12" s="635">
        <v>7</v>
      </c>
    </row>
    <row r="13" spans="1:15" ht="23.25" customHeight="1" x14ac:dyDescent="0.35">
      <c r="B13" s="230" t="s">
        <v>728</v>
      </c>
      <c r="M13" s="635">
        <v>8</v>
      </c>
    </row>
    <row r="14" spans="1:15" ht="23.25" customHeight="1" x14ac:dyDescent="0.35">
      <c r="B14" s="230" t="s">
        <v>718</v>
      </c>
      <c r="M14" s="630">
        <v>9</v>
      </c>
    </row>
    <row r="15" spans="1:15" ht="23.25" customHeight="1" x14ac:dyDescent="0.35">
      <c r="B15" s="230" t="s">
        <v>719</v>
      </c>
      <c r="M15" s="635">
        <v>10</v>
      </c>
    </row>
    <row r="16" spans="1:15" ht="23.25" customHeight="1" x14ac:dyDescent="0.35">
      <c r="B16" s="230" t="s">
        <v>720</v>
      </c>
      <c r="M16" s="630">
        <v>11</v>
      </c>
    </row>
    <row r="17" spans="2:13" ht="23.25" customHeight="1" x14ac:dyDescent="0.35">
      <c r="B17" s="230" t="s">
        <v>721</v>
      </c>
      <c r="M17" s="635">
        <v>12</v>
      </c>
    </row>
    <row r="18" spans="2:13" ht="23.25" customHeight="1" x14ac:dyDescent="0.35">
      <c r="B18" s="230" t="s">
        <v>722</v>
      </c>
      <c r="M18" s="635">
        <v>18</v>
      </c>
    </row>
    <row r="19" spans="2:13" ht="23.25" customHeight="1" x14ac:dyDescent="0.35">
      <c r="B19" s="230" t="s">
        <v>723</v>
      </c>
      <c r="M19" s="635">
        <v>24</v>
      </c>
    </row>
    <row r="20" spans="2:13" ht="23.25" customHeight="1" x14ac:dyDescent="0.35">
      <c r="B20" s="633" t="s">
        <v>729</v>
      </c>
      <c r="M20" s="635">
        <v>26</v>
      </c>
    </row>
    <row r="21" spans="2:13" ht="23.25" customHeight="1" x14ac:dyDescent="0.35">
      <c r="B21" s="633" t="s">
        <v>730</v>
      </c>
      <c r="M21" s="635">
        <v>33</v>
      </c>
    </row>
    <row r="22" spans="2:13" ht="23.25" customHeight="1" x14ac:dyDescent="0.35">
      <c r="B22" s="633" t="s">
        <v>731</v>
      </c>
      <c r="M22" s="635">
        <v>40</v>
      </c>
    </row>
    <row r="23" spans="2:13" ht="23.25" customHeight="1" x14ac:dyDescent="0.35">
      <c r="B23" s="633" t="s">
        <v>692</v>
      </c>
      <c r="M23" s="635"/>
    </row>
  </sheetData>
  <pageMargins left="0.59055118110236227" right="0.19685039370078741" top="0.39370078740157483" bottom="0.19685039370078741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34"/>
  <sheetViews>
    <sheetView zoomScaleNormal="100" workbookViewId="0">
      <selection activeCell="A2" sqref="A2"/>
    </sheetView>
  </sheetViews>
  <sheetFormatPr defaultRowHeight="23.25" x14ac:dyDescent="0.35"/>
  <cols>
    <col min="1" max="1" width="4.5" style="336" customWidth="1"/>
    <col min="2" max="2" width="19.625" style="337" bestFit="1" customWidth="1"/>
    <col min="3" max="5" width="5.25" style="336" customWidth="1"/>
    <col min="6" max="6" width="6" style="338" customWidth="1"/>
    <col min="7" max="12" width="5.5" style="336" customWidth="1"/>
    <col min="13" max="13" width="6.5" style="338" customWidth="1"/>
    <col min="14" max="17" width="5.25" style="336" customWidth="1"/>
    <col min="18" max="20" width="4.25" style="336" customWidth="1"/>
    <col min="21" max="21" width="4.25" style="338" customWidth="1"/>
    <col min="22" max="22" width="8.125" style="338" customWidth="1"/>
    <col min="23" max="23" width="8.125" style="343" customWidth="1"/>
    <col min="24" max="34" width="9" style="341"/>
    <col min="35" max="16384" width="9" style="336"/>
  </cols>
  <sheetData>
    <row r="1" spans="1:34" x14ac:dyDescent="0.35">
      <c r="V1" s="339"/>
      <c r="W1" s="340"/>
    </row>
    <row r="2" spans="1:34" x14ac:dyDescent="0.35">
      <c r="A2" s="342" t="s">
        <v>719</v>
      </c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</row>
    <row r="3" spans="1:34" s="347" customFormat="1" ht="21" x14ac:dyDescent="0.35">
      <c r="A3" s="344" t="s">
        <v>170</v>
      </c>
      <c r="B3" s="345" t="s">
        <v>284</v>
      </c>
      <c r="C3" s="346" t="s">
        <v>425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 t="s">
        <v>249</v>
      </c>
      <c r="W3" s="345" t="s">
        <v>271</v>
      </c>
    </row>
    <row r="4" spans="1:34" s="347" customFormat="1" ht="24" customHeight="1" x14ac:dyDescent="0.35">
      <c r="A4" s="348"/>
      <c r="B4" s="349"/>
      <c r="C4" s="350" t="s">
        <v>426</v>
      </c>
      <c r="D4" s="351" t="s">
        <v>427</v>
      </c>
      <c r="E4" s="352" t="s">
        <v>428</v>
      </c>
      <c r="F4" s="353" t="s">
        <v>429</v>
      </c>
      <c r="G4" s="354" t="s">
        <v>430</v>
      </c>
      <c r="H4" s="355" t="s">
        <v>431</v>
      </c>
      <c r="I4" s="351" t="s">
        <v>432</v>
      </c>
      <c r="J4" s="351" t="s">
        <v>433</v>
      </c>
      <c r="K4" s="351" t="s">
        <v>434</v>
      </c>
      <c r="L4" s="352" t="s">
        <v>435</v>
      </c>
      <c r="M4" s="356" t="s">
        <v>436</v>
      </c>
      <c r="N4" s="350" t="s">
        <v>437</v>
      </c>
      <c r="O4" s="351" t="s">
        <v>438</v>
      </c>
      <c r="P4" s="352" t="s">
        <v>439</v>
      </c>
      <c r="Q4" s="356" t="s">
        <v>440</v>
      </c>
      <c r="R4" s="350" t="s">
        <v>441</v>
      </c>
      <c r="S4" s="351" t="s">
        <v>442</v>
      </c>
      <c r="T4" s="352" t="s">
        <v>443</v>
      </c>
      <c r="U4" s="356" t="s">
        <v>444</v>
      </c>
      <c r="V4" s="357" t="s">
        <v>445</v>
      </c>
      <c r="W4" s="349"/>
    </row>
    <row r="5" spans="1:34" s="347" customFormat="1" ht="21" x14ac:dyDescent="0.35">
      <c r="A5" s="358">
        <v>1</v>
      </c>
      <c r="B5" s="359" t="s">
        <v>288</v>
      </c>
      <c r="C5" s="360">
        <v>16</v>
      </c>
      <c r="D5" s="361">
        <v>56</v>
      </c>
      <c r="E5" s="362">
        <v>58</v>
      </c>
      <c r="F5" s="363">
        <f>SUM(C5:E5)</f>
        <v>130</v>
      </c>
      <c r="G5" s="360">
        <v>60</v>
      </c>
      <c r="H5" s="361">
        <v>59</v>
      </c>
      <c r="I5" s="361">
        <v>61</v>
      </c>
      <c r="J5" s="361">
        <v>61</v>
      </c>
      <c r="K5" s="361">
        <v>60</v>
      </c>
      <c r="L5" s="362">
        <v>58</v>
      </c>
      <c r="M5" s="363">
        <f>SUM(G5:L5)</f>
        <v>359</v>
      </c>
      <c r="N5" s="360">
        <v>14</v>
      </c>
      <c r="O5" s="361">
        <v>12</v>
      </c>
      <c r="P5" s="362">
        <v>13</v>
      </c>
      <c r="Q5" s="363">
        <f>SUM(N5:P5)</f>
        <v>39</v>
      </c>
      <c r="R5" s="364"/>
      <c r="S5" s="365"/>
      <c r="T5" s="366"/>
      <c r="U5" s="363"/>
      <c r="V5" s="363">
        <f>U5+Q5+M5+F5</f>
        <v>528</v>
      </c>
      <c r="W5" s="367">
        <f>V5*100/V10</f>
        <v>36.666666666666664</v>
      </c>
    </row>
    <row r="6" spans="1:34" s="347" customFormat="1" ht="21" x14ac:dyDescent="0.35">
      <c r="A6" s="368">
        <v>2</v>
      </c>
      <c r="B6" s="369" t="s">
        <v>305</v>
      </c>
      <c r="C6" s="370">
        <v>4</v>
      </c>
      <c r="D6" s="371">
        <v>20</v>
      </c>
      <c r="E6" s="372">
        <v>21</v>
      </c>
      <c r="F6" s="373">
        <f t="shared" ref="F6:F9" si="0">SUM(C6:E6)</f>
        <v>45</v>
      </c>
      <c r="G6" s="370">
        <v>20</v>
      </c>
      <c r="H6" s="371">
        <v>20</v>
      </c>
      <c r="I6" s="371">
        <v>20</v>
      </c>
      <c r="J6" s="371">
        <v>20</v>
      </c>
      <c r="K6" s="371">
        <v>20</v>
      </c>
      <c r="L6" s="372">
        <v>20</v>
      </c>
      <c r="M6" s="373">
        <f t="shared" ref="M6:M9" si="1">SUM(G6:L6)</f>
        <v>120</v>
      </c>
      <c r="N6" s="370">
        <v>6</v>
      </c>
      <c r="O6" s="371">
        <v>6</v>
      </c>
      <c r="P6" s="372">
        <v>5</v>
      </c>
      <c r="Q6" s="373">
        <f t="shared" ref="Q6:Q9" si="2">SUM(N6:P6)</f>
        <v>17</v>
      </c>
      <c r="R6" s="374"/>
      <c r="S6" s="375"/>
      <c r="T6" s="376"/>
      <c r="U6" s="373"/>
      <c r="V6" s="373">
        <f>U6+Q6+M6+F6</f>
        <v>182</v>
      </c>
      <c r="W6" s="377">
        <f>V6*100/V10</f>
        <v>12.638888888888889</v>
      </c>
    </row>
    <row r="7" spans="1:34" s="347" customFormat="1" ht="21" x14ac:dyDescent="0.35">
      <c r="A7" s="368">
        <v>3</v>
      </c>
      <c r="B7" s="369" t="s">
        <v>296</v>
      </c>
      <c r="C7" s="370">
        <v>7</v>
      </c>
      <c r="D7" s="371">
        <v>48</v>
      </c>
      <c r="E7" s="372">
        <v>49</v>
      </c>
      <c r="F7" s="373">
        <f t="shared" si="0"/>
        <v>104</v>
      </c>
      <c r="G7" s="370">
        <v>49</v>
      </c>
      <c r="H7" s="371">
        <v>50</v>
      </c>
      <c r="I7" s="371">
        <v>51</v>
      </c>
      <c r="J7" s="371">
        <v>52</v>
      </c>
      <c r="K7" s="371">
        <v>51</v>
      </c>
      <c r="L7" s="372">
        <v>51</v>
      </c>
      <c r="M7" s="373">
        <f t="shared" si="1"/>
        <v>304</v>
      </c>
      <c r="N7" s="370">
        <v>8</v>
      </c>
      <c r="O7" s="371">
        <v>8</v>
      </c>
      <c r="P7" s="372">
        <v>8</v>
      </c>
      <c r="Q7" s="373">
        <f t="shared" si="2"/>
        <v>24</v>
      </c>
      <c r="R7" s="370">
        <v>2</v>
      </c>
      <c r="S7" s="371">
        <v>2</v>
      </c>
      <c r="T7" s="372">
        <v>2</v>
      </c>
      <c r="U7" s="373">
        <v>6</v>
      </c>
      <c r="V7" s="373">
        <f>U7+Q7+M7+F7</f>
        <v>438</v>
      </c>
      <c r="W7" s="377">
        <f>V7*100/V10</f>
        <v>30.416666666666668</v>
      </c>
    </row>
    <row r="8" spans="1:34" s="347" customFormat="1" ht="21" x14ac:dyDescent="0.35">
      <c r="A8" s="368">
        <v>4</v>
      </c>
      <c r="B8" s="369" t="s">
        <v>309</v>
      </c>
      <c r="C8" s="370">
        <v>1</v>
      </c>
      <c r="D8" s="371">
        <v>15</v>
      </c>
      <c r="E8" s="372">
        <v>15</v>
      </c>
      <c r="F8" s="373">
        <f t="shared" si="0"/>
        <v>31</v>
      </c>
      <c r="G8" s="370">
        <v>16</v>
      </c>
      <c r="H8" s="371">
        <v>17</v>
      </c>
      <c r="I8" s="371">
        <v>15</v>
      </c>
      <c r="J8" s="371">
        <v>15</v>
      </c>
      <c r="K8" s="371">
        <v>16</v>
      </c>
      <c r="L8" s="372">
        <v>16</v>
      </c>
      <c r="M8" s="373">
        <f t="shared" si="1"/>
        <v>95</v>
      </c>
      <c r="N8" s="370">
        <v>4</v>
      </c>
      <c r="O8" s="371">
        <v>4</v>
      </c>
      <c r="P8" s="372">
        <v>4</v>
      </c>
      <c r="Q8" s="373">
        <f t="shared" si="2"/>
        <v>12</v>
      </c>
      <c r="R8" s="374"/>
      <c r="S8" s="375"/>
      <c r="T8" s="376"/>
      <c r="U8" s="373"/>
      <c r="V8" s="373">
        <f>U8+Q8+M8+F8</f>
        <v>138</v>
      </c>
      <c r="W8" s="377">
        <f>V8*100/V10</f>
        <v>9.5833333333333339</v>
      </c>
    </row>
    <row r="9" spans="1:34" s="347" customFormat="1" ht="21" x14ac:dyDescent="0.35">
      <c r="A9" s="378">
        <v>5</v>
      </c>
      <c r="B9" s="379" t="s">
        <v>314</v>
      </c>
      <c r="C9" s="380">
        <v>0</v>
      </c>
      <c r="D9" s="381">
        <v>16</v>
      </c>
      <c r="E9" s="382">
        <v>16</v>
      </c>
      <c r="F9" s="383">
        <f t="shared" si="0"/>
        <v>32</v>
      </c>
      <c r="G9" s="380">
        <v>15</v>
      </c>
      <c r="H9" s="381">
        <v>17</v>
      </c>
      <c r="I9" s="381">
        <v>15</v>
      </c>
      <c r="J9" s="381">
        <v>17</v>
      </c>
      <c r="K9" s="381">
        <v>17</v>
      </c>
      <c r="L9" s="382">
        <v>18</v>
      </c>
      <c r="M9" s="383">
        <f t="shared" si="1"/>
        <v>99</v>
      </c>
      <c r="N9" s="380">
        <v>8</v>
      </c>
      <c r="O9" s="381">
        <v>7</v>
      </c>
      <c r="P9" s="382">
        <v>8</v>
      </c>
      <c r="Q9" s="383">
        <f t="shared" si="2"/>
        <v>23</v>
      </c>
      <c r="R9" s="384"/>
      <c r="S9" s="385"/>
      <c r="T9" s="386"/>
      <c r="U9" s="383"/>
      <c r="V9" s="383">
        <f>U9+Q9+M9+F9</f>
        <v>154</v>
      </c>
      <c r="W9" s="387">
        <f>V9*100/V10</f>
        <v>10.694444444444445</v>
      </c>
    </row>
    <row r="10" spans="1:34" s="339" customFormat="1" ht="21" x14ac:dyDescent="0.35">
      <c r="A10" s="388"/>
      <c r="B10" s="389" t="s">
        <v>4</v>
      </c>
      <c r="C10" s="390">
        <f>SUM(C5:C9)</f>
        <v>28</v>
      </c>
      <c r="D10" s="391">
        <f t="shared" ref="D10:U10" si="3">SUM(D5:D9)</f>
        <v>155</v>
      </c>
      <c r="E10" s="392">
        <f t="shared" si="3"/>
        <v>159</v>
      </c>
      <c r="F10" s="393">
        <f>SUM(C10:E10)</f>
        <v>342</v>
      </c>
      <c r="G10" s="390">
        <f t="shared" si="3"/>
        <v>160</v>
      </c>
      <c r="H10" s="391">
        <f t="shared" si="3"/>
        <v>163</v>
      </c>
      <c r="I10" s="391">
        <f t="shared" si="3"/>
        <v>162</v>
      </c>
      <c r="J10" s="391">
        <f t="shared" si="3"/>
        <v>165</v>
      </c>
      <c r="K10" s="391">
        <f t="shared" si="3"/>
        <v>164</v>
      </c>
      <c r="L10" s="392">
        <f t="shared" si="3"/>
        <v>163</v>
      </c>
      <c r="M10" s="393">
        <f t="shared" si="3"/>
        <v>977</v>
      </c>
      <c r="N10" s="390">
        <f t="shared" si="3"/>
        <v>40</v>
      </c>
      <c r="O10" s="391">
        <f t="shared" si="3"/>
        <v>37</v>
      </c>
      <c r="P10" s="392">
        <f t="shared" si="3"/>
        <v>38</v>
      </c>
      <c r="Q10" s="393">
        <f t="shared" si="3"/>
        <v>115</v>
      </c>
      <c r="R10" s="390">
        <f t="shared" si="3"/>
        <v>2</v>
      </c>
      <c r="S10" s="391">
        <f t="shared" si="3"/>
        <v>2</v>
      </c>
      <c r="T10" s="392">
        <f t="shared" si="3"/>
        <v>2</v>
      </c>
      <c r="U10" s="393">
        <f t="shared" si="3"/>
        <v>6</v>
      </c>
      <c r="V10" s="393">
        <f>SUM(V5:V9)</f>
        <v>1440</v>
      </c>
      <c r="W10" s="394">
        <v>100</v>
      </c>
    </row>
    <row r="12" spans="1:34" s="396" customFormat="1" ht="18.75" x14ac:dyDescent="0.3">
      <c r="A12" s="395"/>
      <c r="B12" s="396" t="s">
        <v>446</v>
      </c>
      <c r="D12" s="397"/>
      <c r="E12" s="398"/>
      <c r="F12" s="398"/>
      <c r="G12" s="398"/>
      <c r="H12" s="398"/>
      <c r="I12" s="398"/>
      <c r="J12" s="398"/>
      <c r="K12" s="398"/>
      <c r="L12" s="398"/>
      <c r="M12" s="397"/>
      <c r="N12" s="398"/>
      <c r="O12" s="398"/>
      <c r="P12" s="398"/>
      <c r="Q12" s="398"/>
      <c r="R12" s="398"/>
      <c r="S12" s="398"/>
      <c r="T12" s="398"/>
      <c r="U12" s="397"/>
      <c r="V12" s="397"/>
      <c r="W12" s="397"/>
    </row>
    <row r="13" spans="1:34" s="396" customFormat="1" ht="18.75" x14ac:dyDescent="0.3">
      <c r="A13" s="396" t="s">
        <v>447</v>
      </c>
      <c r="D13" s="395"/>
      <c r="M13" s="395"/>
      <c r="U13" s="395"/>
      <c r="V13" s="395"/>
      <c r="W13" s="395"/>
    </row>
    <row r="14" spans="1:34" s="396" customFormat="1" ht="18.75" x14ac:dyDescent="0.3">
      <c r="A14" s="395"/>
      <c r="B14" s="396" t="s">
        <v>448</v>
      </c>
      <c r="D14" s="395"/>
      <c r="M14" s="395"/>
      <c r="U14" s="395"/>
      <c r="V14" s="395"/>
      <c r="W14" s="395"/>
    </row>
    <row r="15" spans="1:34" s="396" customFormat="1" ht="18.75" x14ac:dyDescent="0.3">
      <c r="A15" s="396" t="s">
        <v>449</v>
      </c>
      <c r="D15" s="395"/>
      <c r="M15" s="395"/>
      <c r="U15" s="395"/>
      <c r="V15" s="395"/>
      <c r="W15" s="395"/>
    </row>
    <row r="16" spans="1:34" s="396" customFormat="1" ht="18.75" x14ac:dyDescent="0.3">
      <c r="A16" s="395"/>
      <c r="D16" s="395"/>
      <c r="M16" s="395"/>
      <c r="U16" s="395"/>
      <c r="V16" s="395"/>
      <c r="W16" s="395"/>
    </row>
    <row r="17" spans="1:23" s="396" customFormat="1" ht="18.75" x14ac:dyDescent="0.3">
      <c r="A17" s="395"/>
      <c r="D17" s="395"/>
      <c r="M17" s="395"/>
      <c r="U17" s="395"/>
      <c r="V17" s="395"/>
      <c r="W17" s="395"/>
    </row>
    <row r="18" spans="1:23" s="396" customFormat="1" ht="18.75" x14ac:dyDescent="0.3">
      <c r="A18" s="395"/>
      <c r="D18" s="395"/>
      <c r="H18" s="396" t="s">
        <v>450</v>
      </c>
      <c r="I18" s="398" t="s">
        <v>451</v>
      </c>
      <c r="J18" s="398" t="s">
        <v>452</v>
      </c>
      <c r="K18" s="398" t="s">
        <v>453</v>
      </c>
      <c r="M18" s="395"/>
      <c r="U18" s="395"/>
      <c r="V18" s="395"/>
      <c r="W18" s="395"/>
    </row>
    <row r="19" spans="1:23" s="396" customFormat="1" ht="18.75" x14ac:dyDescent="0.3">
      <c r="A19" s="395"/>
      <c r="D19" s="395"/>
      <c r="H19" s="396">
        <f>F10</f>
        <v>342</v>
      </c>
      <c r="I19" s="396">
        <f>M10</f>
        <v>977</v>
      </c>
      <c r="J19" s="396">
        <f>Q10</f>
        <v>115</v>
      </c>
      <c r="K19" s="396">
        <f>U10</f>
        <v>6</v>
      </c>
      <c r="M19" s="395"/>
      <c r="U19" s="395"/>
      <c r="V19" s="395"/>
      <c r="W19" s="395"/>
    </row>
    <row r="20" spans="1:23" s="396" customFormat="1" ht="18.75" x14ac:dyDescent="0.3">
      <c r="A20" s="395"/>
      <c r="M20" s="395"/>
      <c r="U20" s="395"/>
      <c r="V20" s="395"/>
      <c r="W20" s="395"/>
    </row>
    <row r="21" spans="1:23" s="396" customFormat="1" ht="18.75" x14ac:dyDescent="0.3">
      <c r="A21" s="395"/>
      <c r="D21" s="395"/>
      <c r="M21" s="395"/>
      <c r="U21" s="395"/>
      <c r="V21" s="395"/>
      <c r="W21" s="395"/>
    </row>
    <row r="22" spans="1:23" s="396" customFormat="1" ht="18.75" x14ac:dyDescent="0.3">
      <c r="A22" s="395"/>
      <c r="D22" s="395"/>
      <c r="M22" s="395"/>
      <c r="U22" s="395"/>
      <c r="V22" s="395"/>
      <c r="W22" s="395"/>
    </row>
    <row r="23" spans="1:23" s="396" customFormat="1" ht="18.75" x14ac:dyDescent="0.3">
      <c r="A23" s="395"/>
      <c r="D23" s="395"/>
      <c r="M23" s="395"/>
      <c r="U23" s="395"/>
      <c r="V23" s="395"/>
      <c r="W23" s="395"/>
    </row>
    <row r="24" spans="1:23" s="396" customFormat="1" ht="18.75" x14ac:dyDescent="0.3">
      <c r="A24" s="395"/>
      <c r="D24" s="395"/>
      <c r="M24" s="395"/>
      <c r="U24" s="395"/>
      <c r="V24" s="395"/>
      <c r="W24" s="395"/>
    </row>
    <row r="25" spans="1:23" s="396" customFormat="1" ht="18.75" x14ac:dyDescent="0.3">
      <c r="A25" s="395"/>
      <c r="D25" s="395"/>
      <c r="M25" s="395"/>
      <c r="U25" s="395"/>
      <c r="V25" s="395"/>
      <c r="W25" s="395"/>
    </row>
    <row r="26" spans="1:23" s="396" customFormat="1" ht="18.75" x14ac:dyDescent="0.3">
      <c r="A26" s="395"/>
      <c r="D26" s="395"/>
      <c r="M26" s="395"/>
      <c r="U26" s="395"/>
      <c r="V26" s="395"/>
      <c r="W26" s="395"/>
    </row>
    <row r="27" spans="1:23" s="396" customFormat="1" ht="18.75" x14ac:dyDescent="0.3">
      <c r="A27" s="395"/>
      <c r="D27" s="395"/>
      <c r="M27" s="395"/>
      <c r="U27" s="395"/>
      <c r="V27" s="395"/>
      <c r="W27" s="395"/>
    </row>
    <row r="28" spans="1:23" s="396" customFormat="1" ht="18.75" x14ac:dyDescent="0.3">
      <c r="A28" s="395"/>
      <c r="D28" s="395"/>
      <c r="M28" s="395"/>
      <c r="U28" s="395"/>
      <c r="V28" s="395"/>
      <c r="W28" s="395"/>
    </row>
    <row r="29" spans="1:23" s="396" customFormat="1" ht="18.75" x14ac:dyDescent="0.3">
      <c r="A29" s="395"/>
      <c r="D29" s="395"/>
      <c r="M29" s="395"/>
      <c r="U29" s="395"/>
      <c r="V29" s="395"/>
      <c r="W29" s="395"/>
    </row>
    <row r="30" spans="1:23" s="396" customFormat="1" ht="18.75" x14ac:dyDescent="0.3">
      <c r="A30" s="395"/>
      <c r="D30" s="395"/>
      <c r="M30" s="395"/>
      <c r="U30" s="395"/>
      <c r="V30" s="395"/>
      <c r="W30" s="395"/>
    </row>
    <row r="31" spans="1:23" s="396" customFormat="1" ht="18.75" x14ac:dyDescent="0.3">
      <c r="A31" s="395"/>
      <c r="D31" s="395"/>
      <c r="M31" s="395"/>
      <c r="U31" s="395"/>
      <c r="V31" s="395"/>
      <c r="W31" s="395"/>
    </row>
    <row r="32" spans="1:23" s="396" customFormat="1" ht="18.75" x14ac:dyDescent="0.3">
      <c r="A32" s="395"/>
      <c r="D32" s="395"/>
      <c r="M32" s="395"/>
      <c r="U32" s="395"/>
      <c r="V32" s="395"/>
      <c r="W32" s="395"/>
    </row>
    <row r="33" spans="1:23" s="396" customFormat="1" ht="18.75" x14ac:dyDescent="0.3">
      <c r="A33" s="395"/>
      <c r="D33" s="395"/>
      <c r="M33" s="395"/>
      <c r="U33" s="395"/>
      <c r="V33" s="395"/>
      <c r="W33" s="395"/>
    </row>
    <row r="34" spans="1:23" s="396" customFormat="1" ht="18.75" x14ac:dyDescent="0.3">
      <c r="A34" s="395"/>
      <c r="D34" s="395"/>
      <c r="M34" s="395"/>
      <c r="U34" s="395"/>
      <c r="V34" s="395"/>
      <c r="W34" s="395"/>
    </row>
  </sheetData>
  <pageMargins left="0.39370078740157483" right="0.19685039370078741" top="0.59055118110236227" bottom="0.19685039370078741" header="0.31496062992125984" footer="0.31496062992125984"/>
  <pageSetup paperSize="9" scale="95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X19"/>
  <sheetViews>
    <sheetView zoomScaleNormal="100" workbookViewId="0">
      <pane ySplit="4" topLeftCell="A5" activePane="bottomLeft" state="frozen"/>
      <selection activeCell="A5" sqref="A5"/>
      <selection pane="bottomLeft" activeCell="A3" sqref="A3"/>
    </sheetView>
  </sheetViews>
  <sheetFormatPr defaultRowHeight="19.5" x14ac:dyDescent="0.3"/>
  <cols>
    <col min="1" max="1" width="2.875" style="399" customWidth="1"/>
    <col min="2" max="2" width="12" style="400" customWidth="1"/>
    <col min="3" max="11" width="4.625" style="399" customWidth="1"/>
    <col min="12" max="14" width="4.875" style="399" bestFit="1" customWidth="1"/>
    <col min="15" max="31" width="4.625" style="399" customWidth="1"/>
    <col min="32" max="32" width="4.875" style="399" bestFit="1" customWidth="1"/>
    <col min="33" max="33" width="5.875" style="399" bestFit="1" customWidth="1"/>
    <col min="34" max="34" width="4.875" style="399" bestFit="1" customWidth="1"/>
    <col min="35" max="35" width="5.875" style="399" bestFit="1" customWidth="1"/>
    <col min="36" max="36" width="32" style="400" customWidth="1"/>
    <col min="37" max="37" width="3.875" style="399" bestFit="1" customWidth="1"/>
    <col min="38" max="38" width="4.25" style="399" bestFit="1" customWidth="1"/>
    <col min="39" max="40" width="3.875" style="399" bestFit="1" customWidth="1"/>
    <col min="41" max="41" width="4.25" style="399" bestFit="1" customWidth="1"/>
    <col min="42" max="43" width="3.875" style="399" bestFit="1" customWidth="1"/>
    <col min="44" max="44" width="4.25" style="399" bestFit="1" customWidth="1"/>
    <col min="45" max="45" width="3.875" style="399" bestFit="1" customWidth="1"/>
    <col min="46" max="46" width="4.875" style="399" bestFit="1" customWidth="1"/>
    <col min="47" max="47" width="4.25" style="399" bestFit="1" customWidth="1"/>
    <col min="48" max="48" width="4.875" style="399" bestFit="1" customWidth="1"/>
    <col min="49" max="49" width="3.875" style="399" bestFit="1" customWidth="1"/>
    <col min="50" max="50" width="4.25" style="399" bestFit="1" customWidth="1"/>
    <col min="51" max="52" width="3.875" style="399" bestFit="1" customWidth="1"/>
    <col min="53" max="53" width="4.25" style="399" bestFit="1" customWidth="1"/>
    <col min="54" max="55" width="3.875" style="399" bestFit="1" customWidth="1"/>
    <col min="56" max="56" width="4.25" style="399" bestFit="1" customWidth="1"/>
    <col min="57" max="58" width="3.875" style="399" bestFit="1" customWidth="1"/>
    <col min="59" max="59" width="4.25" style="399" bestFit="1" customWidth="1"/>
    <col min="60" max="60" width="3.875" style="399" bestFit="1" customWidth="1"/>
    <col min="61" max="63" width="7" style="403" customWidth="1"/>
    <col min="64" max="76" width="9" style="404"/>
    <col min="77" max="16384" width="9" style="399"/>
  </cols>
  <sheetData>
    <row r="1" spans="1:76" x14ac:dyDescent="0.3">
      <c r="AH1" s="401"/>
      <c r="AI1" s="402"/>
    </row>
    <row r="2" spans="1:76" ht="23.25" x14ac:dyDescent="0.35">
      <c r="A2" s="342" t="s">
        <v>720</v>
      </c>
      <c r="BL2" s="399"/>
      <c r="BM2" s="399"/>
      <c r="BN2" s="399"/>
      <c r="BO2" s="399"/>
      <c r="BP2" s="399"/>
      <c r="BQ2" s="399"/>
      <c r="BR2" s="399"/>
      <c r="BS2" s="399"/>
      <c r="BT2" s="399"/>
      <c r="BU2" s="399"/>
      <c r="BV2" s="399"/>
      <c r="BW2" s="399"/>
      <c r="BX2" s="399"/>
    </row>
    <row r="3" spans="1:76" x14ac:dyDescent="0.3">
      <c r="A3" s="405" t="s">
        <v>170</v>
      </c>
      <c r="B3" s="405" t="s">
        <v>284</v>
      </c>
      <c r="C3" s="406" t="s">
        <v>454</v>
      </c>
      <c r="D3" s="406"/>
      <c r="E3" s="407"/>
      <c r="F3" s="406" t="s">
        <v>455</v>
      </c>
      <c r="G3" s="406"/>
      <c r="H3" s="406"/>
      <c r="I3" s="408" t="s">
        <v>456</v>
      </c>
      <c r="J3" s="406"/>
      <c r="K3" s="407"/>
      <c r="L3" s="406" t="s">
        <v>2</v>
      </c>
      <c r="M3" s="406"/>
      <c r="N3" s="406"/>
      <c r="O3" s="408" t="s">
        <v>430</v>
      </c>
      <c r="P3" s="406"/>
      <c r="Q3" s="407"/>
      <c r="R3" s="406" t="s">
        <v>431</v>
      </c>
      <c r="S3" s="406"/>
      <c r="T3" s="406"/>
      <c r="U3" s="408" t="s">
        <v>432</v>
      </c>
      <c r="V3" s="406"/>
      <c r="W3" s="407"/>
      <c r="X3" s="406" t="s">
        <v>433</v>
      </c>
      <c r="Y3" s="406"/>
      <c r="Z3" s="406"/>
      <c r="AA3" s="408" t="s">
        <v>434</v>
      </c>
      <c r="AB3" s="406"/>
      <c r="AC3" s="407"/>
      <c r="AD3" s="406" t="s">
        <v>435</v>
      </c>
      <c r="AE3" s="406"/>
      <c r="AF3" s="406"/>
      <c r="AG3" s="408" t="s">
        <v>3</v>
      </c>
      <c r="AH3" s="406"/>
      <c r="AI3" s="406"/>
      <c r="BL3" s="399"/>
      <c r="BM3" s="399"/>
      <c r="BN3" s="399"/>
      <c r="BO3" s="399"/>
      <c r="BP3" s="399"/>
      <c r="BQ3" s="399"/>
      <c r="BR3" s="399"/>
      <c r="BS3" s="399"/>
      <c r="BT3" s="399"/>
      <c r="BU3" s="399"/>
      <c r="BV3" s="399"/>
      <c r="BW3" s="399"/>
      <c r="BX3" s="399"/>
    </row>
    <row r="4" spans="1:76" x14ac:dyDescent="0.3">
      <c r="A4" s="409"/>
      <c r="B4" s="410"/>
      <c r="C4" s="411" t="s">
        <v>259</v>
      </c>
      <c r="D4" s="412" t="s">
        <v>260</v>
      </c>
      <c r="E4" s="413" t="s">
        <v>249</v>
      </c>
      <c r="F4" s="411" t="s">
        <v>259</v>
      </c>
      <c r="G4" s="412" t="s">
        <v>260</v>
      </c>
      <c r="H4" s="414" t="s">
        <v>249</v>
      </c>
      <c r="I4" s="415" t="s">
        <v>259</v>
      </c>
      <c r="J4" s="412" t="s">
        <v>260</v>
      </c>
      <c r="K4" s="413" t="s">
        <v>249</v>
      </c>
      <c r="L4" s="411" t="s">
        <v>259</v>
      </c>
      <c r="M4" s="412" t="s">
        <v>260</v>
      </c>
      <c r="N4" s="414" t="s">
        <v>249</v>
      </c>
      <c r="O4" s="415" t="s">
        <v>259</v>
      </c>
      <c r="P4" s="412" t="s">
        <v>260</v>
      </c>
      <c r="Q4" s="413" t="s">
        <v>249</v>
      </c>
      <c r="R4" s="411" t="s">
        <v>259</v>
      </c>
      <c r="S4" s="412" t="s">
        <v>260</v>
      </c>
      <c r="T4" s="414" t="s">
        <v>249</v>
      </c>
      <c r="U4" s="415" t="s">
        <v>259</v>
      </c>
      <c r="V4" s="412" t="s">
        <v>260</v>
      </c>
      <c r="W4" s="413" t="s">
        <v>249</v>
      </c>
      <c r="X4" s="411" t="s">
        <v>259</v>
      </c>
      <c r="Y4" s="412" t="s">
        <v>260</v>
      </c>
      <c r="Z4" s="414" t="s">
        <v>249</v>
      </c>
      <c r="AA4" s="415" t="s">
        <v>259</v>
      </c>
      <c r="AB4" s="412" t="s">
        <v>260</v>
      </c>
      <c r="AC4" s="413" t="s">
        <v>249</v>
      </c>
      <c r="AD4" s="411" t="s">
        <v>259</v>
      </c>
      <c r="AE4" s="412" t="s">
        <v>260</v>
      </c>
      <c r="AF4" s="414" t="s">
        <v>249</v>
      </c>
      <c r="AG4" s="415" t="s">
        <v>259</v>
      </c>
      <c r="AH4" s="412" t="s">
        <v>260</v>
      </c>
      <c r="AI4" s="414" t="s">
        <v>249</v>
      </c>
      <c r="BL4" s="399"/>
      <c r="BM4" s="399"/>
      <c r="BN4" s="399"/>
      <c r="BO4" s="399"/>
      <c r="BP4" s="399"/>
      <c r="BQ4" s="399"/>
      <c r="BR4" s="399"/>
      <c r="BS4" s="399"/>
      <c r="BT4" s="399"/>
      <c r="BU4" s="399"/>
      <c r="BV4" s="399"/>
      <c r="BW4" s="399"/>
      <c r="BX4" s="399"/>
    </row>
    <row r="5" spans="1:76" x14ac:dyDescent="0.3">
      <c r="A5" s="416">
        <v>1</v>
      </c>
      <c r="B5" s="417" t="s">
        <v>288</v>
      </c>
      <c r="C5" s="418">
        <v>96</v>
      </c>
      <c r="D5" s="419">
        <v>100</v>
      </c>
      <c r="E5" s="420">
        <v>196</v>
      </c>
      <c r="F5" s="418">
        <v>332</v>
      </c>
      <c r="G5" s="419">
        <v>302</v>
      </c>
      <c r="H5" s="421">
        <v>634</v>
      </c>
      <c r="I5" s="422">
        <v>387</v>
      </c>
      <c r="J5" s="419">
        <v>340</v>
      </c>
      <c r="K5" s="420">
        <v>727</v>
      </c>
      <c r="L5" s="423">
        <f>F5+C5+I5</f>
        <v>815</v>
      </c>
      <c r="M5" s="424">
        <f>G5+D5+J5</f>
        <v>742</v>
      </c>
      <c r="N5" s="425">
        <f>H5+E5+K5</f>
        <v>1557</v>
      </c>
      <c r="O5" s="422">
        <v>425</v>
      </c>
      <c r="P5" s="419">
        <v>390</v>
      </c>
      <c r="Q5" s="420">
        <v>815</v>
      </c>
      <c r="R5" s="418">
        <v>422</v>
      </c>
      <c r="S5" s="419">
        <v>378</v>
      </c>
      <c r="T5" s="421">
        <v>800</v>
      </c>
      <c r="U5" s="422">
        <v>476</v>
      </c>
      <c r="V5" s="419">
        <v>417</v>
      </c>
      <c r="W5" s="420">
        <v>893</v>
      </c>
      <c r="X5" s="418">
        <v>480</v>
      </c>
      <c r="Y5" s="419">
        <v>367</v>
      </c>
      <c r="Z5" s="421">
        <v>847</v>
      </c>
      <c r="AA5" s="422">
        <v>501</v>
      </c>
      <c r="AB5" s="419">
        <v>437</v>
      </c>
      <c r="AC5" s="420">
        <v>938</v>
      </c>
      <c r="AD5" s="418">
        <v>495</v>
      </c>
      <c r="AE5" s="419">
        <v>440</v>
      </c>
      <c r="AF5" s="421">
        <v>935</v>
      </c>
      <c r="AG5" s="426">
        <f>AD5+AA5+X5+U5+R5+O5</f>
        <v>2799</v>
      </c>
      <c r="AH5" s="424">
        <f>AE5+AB5+Y5+V5+S5+P5</f>
        <v>2429</v>
      </c>
      <c r="AI5" s="425">
        <f>AF5+AC5+Z5+W5+T5+Q5</f>
        <v>5228</v>
      </c>
      <c r="AJ5" s="399"/>
      <c r="BI5" s="399"/>
      <c r="BJ5" s="399"/>
      <c r="BK5" s="399"/>
      <c r="BL5" s="399"/>
      <c r="BM5" s="399"/>
      <c r="BN5" s="399"/>
      <c r="BO5" s="399"/>
      <c r="BP5" s="399"/>
      <c r="BQ5" s="399"/>
      <c r="BR5" s="399"/>
      <c r="BS5" s="399"/>
      <c r="BT5" s="399"/>
      <c r="BU5" s="399"/>
      <c r="BV5" s="399"/>
      <c r="BW5" s="399"/>
      <c r="BX5" s="399"/>
    </row>
    <row r="6" spans="1:76" x14ac:dyDescent="0.3">
      <c r="A6" s="427">
        <v>2</v>
      </c>
      <c r="B6" s="428" t="s">
        <v>305</v>
      </c>
      <c r="C6" s="429">
        <v>10</v>
      </c>
      <c r="D6" s="430">
        <v>8</v>
      </c>
      <c r="E6" s="431">
        <v>18</v>
      </c>
      <c r="F6" s="429">
        <v>108</v>
      </c>
      <c r="G6" s="430">
        <v>89</v>
      </c>
      <c r="H6" s="432">
        <v>197</v>
      </c>
      <c r="I6" s="433">
        <v>90</v>
      </c>
      <c r="J6" s="430">
        <v>100</v>
      </c>
      <c r="K6" s="431">
        <v>190</v>
      </c>
      <c r="L6" s="434">
        <f t="shared" ref="L6:N10" si="0">F6+C6+I6</f>
        <v>208</v>
      </c>
      <c r="M6" s="435">
        <f t="shared" si="0"/>
        <v>197</v>
      </c>
      <c r="N6" s="436">
        <f t="shared" si="0"/>
        <v>405</v>
      </c>
      <c r="O6" s="433">
        <v>138</v>
      </c>
      <c r="P6" s="430">
        <v>107</v>
      </c>
      <c r="Q6" s="431">
        <v>245</v>
      </c>
      <c r="R6" s="429">
        <v>119</v>
      </c>
      <c r="S6" s="430">
        <v>133</v>
      </c>
      <c r="T6" s="432">
        <v>252</v>
      </c>
      <c r="U6" s="433">
        <v>111</v>
      </c>
      <c r="V6" s="430">
        <v>97</v>
      </c>
      <c r="W6" s="431">
        <v>208</v>
      </c>
      <c r="X6" s="429">
        <v>144</v>
      </c>
      <c r="Y6" s="430">
        <v>101</v>
      </c>
      <c r="Z6" s="432">
        <v>245</v>
      </c>
      <c r="AA6" s="433">
        <v>128</v>
      </c>
      <c r="AB6" s="430">
        <v>123</v>
      </c>
      <c r="AC6" s="431">
        <v>251</v>
      </c>
      <c r="AD6" s="429">
        <v>139</v>
      </c>
      <c r="AE6" s="430">
        <v>130</v>
      </c>
      <c r="AF6" s="432">
        <v>269</v>
      </c>
      <c r="AG6" s="437">
        <f t="shared" ref="AG6:AI9" si="1">AD6+AA6+X6+U6+R6+O6</f>
        <v>779</v>
      </c>
      <c r="AH6" s="435">
        <f t="shared" si="1"/>
        <v>691</v>
      </c>
      <c r="AI6" s="436">
        <f t="shared" si="1"/>
        <v>1470</v>
      </c>
      <c r="AJ6" s="399"/>
      <c r="BI6" s="399"/>
      <c r="BJ6" s="399"/>
      <c r="BK6" s="399"/>
      <c r="BL6" s="399"/>
      <c r="BM6" s="399"/>
      <c r="BN6" s="399"/>
      <c r="BO6" s="399"/>
      <c r="BP6" s="399"/>
      <c r="BQ6" s="399"/>
      <c r="BR6" s="399"/>
      <c r="BS6" s="399"/>
      <c r="BT6" s="399"/>
      <c r="BU6" s="399"/>
      <c r="BV6" s="399"/>
      <c r="BW6" s="399"/>
      <c r="BX6" s="399"/>
    </row>
    <row r="7" spans="1:76" x14ac:dyDescent="0.3">
      <c r="A7" s="427">
        <v>3</v>
      </c>
      <c r="B7" s="428" t="s">
        <v>296</v>
      </c>
      <c r="C7" s="429">
        <v>21</v>
      </c>
      <c r="D7" s="430">
        <v>23</v>
      </c>
      <c r="E7" s="431">
        <v>44</v>
      </c>
      <c r="F7" s="429">
        <v>275</v>
      </c>
      <c r="G7" s="430">
        <v>264</v>
      </c>
      <c r="H7" s="432">
        <v>539</v>
      </c>
      <c r="I7" s="433">
        <v>339</v>
      </c>
      <c r="J7" s="430">
        <v>345</v>
      </c>
      <c r="K7" s="431">
        <v>684</v>
      </c>
      <c r="L7" s="434">
        <f t="shared" si="0"/>
        <v>635</v>
      </c>
      <c r="M7" s="435">
        <f t="shared" si="0"/>
        <v>632</v>
      </c>
      <c r="N7" s="436">
        <f t="shared" si="0"/>
        <v>1267</v>
      </c>
      <c r="O7" s="433">
        <v>318</v>
      </c>
      <c r="P7" s="430">
        <v>284</v>
      </c>
      <c r="Q7" s="431">
        <v>602</v>
      </c>
      <c r="R7" s="429">
        <v>318</v>
      </c>
      <c r="S7" s="430">
        <v>310</v>
      </c>
      <c r="T7" s="432">
        <v>628</v>
      </c>
      <c r="U7" s="433">
        <v>304</v>
      </c>
      <c r="V7" s="430">
        <v>294</v>
      </c>
      <c r="W7" s="431">
        <v>598</v>
      </c>
      <c r="X7" s="429">
        <v>336</v>
      </c>
      <c r="Y7" s="430">
        <v>313</v>
      </c>
      <c r="Z7" s="432">
        <v>649</v>
      </c>
      <c r="AA7" s="433">
        <v>323</v>
      </c>
      <c r="AB7" s="430">
        <v>302</v>
      </c>
      <c r="AC7" s="431">
        <v>625</v>
      </c>
      <c r="AD7" s="429">
        <v>368</v>
      </c>
      <c r="AE7" s="430">
        <v>298</v>
      </c>
      <c r="AF7" s="432">
        <v>666</v>
      </c>
      <c r="AG7" s="437">
        <f t="shared" si="1"/>
        <v>1967</v>
      </c>
      <c r="AH7" s="435">
        <f t="shared" si="1"/>
        <v>1801</v>
      </c>
      <c r="AI7" s="436">
        <f t="shared" si="1"/>
        <v>3768</v>
      </c>
      <c r="AJ7" s="399"/>
      <c r="BI7" s="399"/>
      <c r="BJ7" s="399"/>
      <c r="BK7" s="399"/>
      <c r="BL7" s="399"/>
      <c r="BM7" s="399"/>
      <c r="BN7" s="399"/>
      <c r="BO7" s="399"/>
      <c r="BP7" s="399"/>
      <c r="BQ7" s="399"/>
      <c r="BR7" s="399"/>
      <c r="BS7" s="399"/>
      <c r="BT7" s="399"/>
      <c r="BU7" s="399"/>
      <c r="BV7" s="399"/>
      <c r="BW7" s="399"/>
      <c r="BX7" s="399"/>
    </row>
    <row r="8" spans="1:76" x14ac:dyDescent="0.3">
      <c r="A8" s="427">
        <v>4</v>
      </c>
      <c r="B8" s="428" t="s">
        <v>309</v>
      </c>
      <c r="C8" s="429">
        <v>7</v>
      </c>
      <c r="D8" s="430">
        <v>2</v>
      </c>
      <c r="E8" s="431">
        <v>9</v>
      </c>
      <c r="F8" s="429">
        <v>84</v>
      </c>
      <c r="G8" s="430">
        <v>88</v>
      </c>
      <c r="H8" s="432">
        <v>172</v>
      </c>
      <c r="I8" s="433">
        <v>79</v>
      </c>
      <c r="J8" s="430">
        <v>89</v>
      </c>
      <c r="K8" s="431">
        <v>168</v>
      </c>
      <c r="L8" s="434">
        <f t="shared" si="0"/>
        <v>170</v>
      </c>
      <c r="M8" s="435">
        <f t="shared" si="0"/>
        <v>179</v>
      </c>
      <c r="N8" s="436">
        <f t="shared" si="0"/>
        <v>349</v>
      </c>
      <c r="O8" s="433">
        <v>101</v>
      </c>
      <c r="P8" s="430">
        <v>97</v>
      </c>
      <c r="Q8" s="431">
        <v>198</v>
      </c>
      <c r="R8" s="429">
        <v>112</v>
      </c>
      <c r="S8" s="430">
        <v>98</v>
      </c>
      <c r="T8" s="432">
        <v>210</v>
      </c>
      <c r="U8" s="433">
        <v>103</v>
      </c>
      <c r="V8" s="430">
        <v>88</v>
      </c>
      <c r="W8" s="431">
        <v>191</v>
      </c>
      <c r="X8" s="429">
        <v>102</v>
      </c>
      <c r="Y8" s="430">
        <v>73</v>
      </c>
      <c r="Z8" s="432">
        <v>175</v>
      </c>
      <c r="AA8" s="433">
        <v>95</v>
      </c>
      <c r="AB8" s="430">
        <v>96</v>
      </c>
      <c r="AC8" s="431">
        <v>191</v>
      </c>
      <c r="AD8" s="429">
        <v>100</v>
      </c>
      <c r="AE8" s="430">
        <v>88</v>
      </c>
      <c r="AF8" s="432">
        <v>188</v>
      </c>
      <c r="AG8" s="437">
        <f t="shared" si="1"/>
        <v>613</v>
      </c>
      <c r="AH8" s="435">
        <f t="shared" si="1"/>
        <v>540</v>
      </c>
      <c r="AI8" s="436">
        <f t="shared" si="1"/>
        <v>1153</v>
      </c>
      <c r="AJ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</row>
    <row r="9" spans="1:76" x14ac:dyDescent="0.3">
      <c r="A9" s="438">
        <v>5</v>
      </c>
      <c r="B9" s="439" t="s">
        <v>314</v>
      </c>
      <c r="C9" s="440">
        <v>0</v>
      </c>
      <c r="D9" s="441">
        <v>0</v>
      </c>
      <c r="E9" s="442">
        <v>0</v>
      </c>
      <c r="F9" s="440">
        <v>105</v>
      </c>
      <c r="G9" s="441">
        <v>79</v>
      </c>
      <c r="H9" s="443">
        <v>184</v>
      </c>
      <c r="I9" s="444">
        <v>127</v>
      </c>
      <c r="J9" s="441">
        <v>104</v>
      </c>
      <c r="K9" s="442">
        <v>231</v>
      </c>
      <c r="L9" s="445">
        <f t="shared" si="0"/>
        <v>232</v>
      </c>
      <c r="M9" s="446">
        <f t="shared" si="0"/>
        <v>183</v>
      </c>
      <c r="N9" s="447">
        <f t="shared" si="0"/>
        <v>415</v>
      </c>
      <c r="O9" s="444">
        <v>101</v>
      </c>
      <c r="P9" s="441">
        <v>100</v>
      </c>
      <c r="Q9" s="442">
        <v>201</v>
      </c>
      <c r="R9" s="440">
        <v>106</v>
      </c>
      <c r="S9" s="441">
        <v>94</v>
      </c>
      <c r="T9" s="443">
        <v>200</v>
      </c>
      <c r="U9" s="444">
        <v>92</v>
      </c>
      <c r="V9" s="441">
        <v>109</v>
      </c>
      <c r="W9" s="442">
        <v>201</v>
      </c>
      <c r="X9" s="440">
        <v>111</v>
      </c>
      <c r="Y9" s="441">
        <v>98</v>
      </c>
      <c r="Z9" s="443">
        <v>209</v>
      </c>
      <c r="AA9" s="444">
        <v>109</v>
      </c>
      <c r="AB9" s="441">
        <v>109</v>
      </c>
      <c r="AC9" s="442">
        <v>218</v>
      </c>
      <c r="AD9" s="440">
        <v>131</v>
      </c>
      <c r="AE9" s="441">
        <v>94</v>
      </c>
      <c r="AF9" s="443">
        <v>225</v>
      </c>
      <c r="AG9" s="448">
        <f t="shared" si="1"/>
        <v>650</v>
      </c>
      <c r="AH9" s="449">
        <f t="shared" si="1"/>
        <v>604</v>
      </c>
      <c r="AI9" s="450">
        <f t="shared" si="1"/>
        <v>1254</v>
      </c>
      <c r="AJ9" s="399"/>
      <c r="BI9" s="399"/>
      <c r="BJ9" s="399"/>
      <c r="BK9" s="399"/>
      <c r="BL9" s="399"/>
      <c r="BM9" s="399"/>
      <c r="BN9" s="399"/>
      <c r="BO9" s="399"/>
      <c r="BP9" s="399"/>
      <c r="BQ9" s="399"/>
      <c r="BR9" s="399"/>
      <c r="BS9" s="399"/>
      <c r="BT9" s="399"/>
      <c r="BU9" s="399"/>
      <c r="BV9" s="399"/>
      <c r="BW9" s="399"/>
      <c r="BX9" s="399"/>
    </row>
    <row r="10" spans="1:76" s="403" customFormat="1" ht="21" customHeight="1" x14ac:dyDescent="0.3">
      <c r="A10" s="771" t="s">
        <v>4</v>
      </c>
      <c r="B10" s="772"/>
      <c r="C10" s="451">
        <f>SUM(C5:C9)</f>
        <v>134</v>
      </c>
      <c r="D10" s="452">
        <f>SUM(D5:D9)</f>
        <v>133</v>
      </c>
      <c r="E10" s="453">
        <f>SUM(E5:E9)</f>
        <v>267</v>
      </c>
      <c r="F10" s="451">
        <f t="shared" ref="F10:AI10" si="2">SUM(F5:F9)</f>
        <v>904</v>
      </c>
      <c r="G10" s="452">
        <f t="shared" si="2"/>
        <v>822</v>
      </c>
      <c r="H10" s="454">
        <f>SUM(H5:H9)</f>
        <v>1726</v>
      </c>
      <c r="I10" s="455">
        <f t="shared" ref="I10:J10" si="3">SUM(I5:I9)</f>
        <v>1022</v>
      </c>
      <c r="J10" s="452">
        <f t="shared" si="3"/>
        <v>978</v>
      </c>
      <c r="K10" s="453">
        <f>SUM(K5:K9)</f>
        <v>2000</v>
      </c>
      <c r="L10" s="451">
        <f t="shared" si="0"/>
        <v>2060</v>
      </c>
      <c r="M10" s="452">
        <f t="shared" si="0"/>
        <v>1933</v>
      </c>
      <c r="N10" s="454">
        <f t="shared" si="0"/>
        <v>3993</v>
      </c>
      <c r="O10" s="455">
        <f t="shared" si="2"/>
        <v>1083</v>
      </c>
      <c r="P10" s="452">
        <f t="shared" si="2"/>
        <v>978</v>
      </c>
      <c r="Q10" s="453">
        <f t="shared" si="2"/>
        <v>2061</v>
      </c>
      <c r="R10" s="451">
        <f t="shared" si="2"/>
        <v>1077</v>
      </c>
      <c r="S10" s="452">
        <f t="shared" si="2"/>
        <v>1013</v>
      </c>
      <c r="T10" s="454">
        <f t="shared" si="2"/>
        <v>2090</v>
      </c>
      <c r="U10" s="455">
        <f t="shared" si="2"/>
        <v>1086</v>
      </c>
      <c r="V10" s="452">
        <f t="shared" si="2"/>
        <v>1005</v>
      </c>
      <c r="W10" s="453">
        <f t="shared" si="2"/>
        <v>2091</v>
      </c>
      <c r="X10" s="451">
        <f t="shared" si="2"/>
        <v>1173</v>
      </c>
      <c r="Y10" s="452">
        <f t="shared" si="2"/>
        <v>952</v>
      </c>
      <c r="Z10" s="454">
        <f t="shared" si="2"/>
        <v>2125</v>
      </c>
      <c r="AA10" s="455">
        <f t="shared" si="2"/>
        <v>1156</v>
      </c>
      <c r="AB10" s="452">
        <f t="shared" si="2"/>
        <v>1067</v>
      </c>
      <c r="AC10" s="453">
        <f t="shared" si="2"/>
        <v>2223</v>
      </c>
      <c r="AD10" s="451">
        <f t="shared" si="2"/>
        <v>1233</v>
      </c>
      <c r="AE10" s="452">
        <f t="shared" si="2"/>
        <v>1050</v>
      </c>
      <c r="AF10" s="454">
        <f t="shared" si="2"/>
        <v>2283</v>
      </c>
      <c r="AG10" s="455">
        <f t="shared" si="2"/>
        <v>6808</v>
      </c>
      <c r="AH10" s="452">
        <f t="shared" si="2"/>
        <v>6065</v>
      </c>
      <c r="AI10" s="454">
        <f t="shared" si="2"/>
        <v>12873</v>
      </c>
    </row>
    <row r="12" spans="1:76" x14ac:dyDescent="0.3">
      <c r="A12" s="405" t="s">
        <v>170</v>
      </c>
      <c r="B12" s="405" t="s">
        <v>284</v>
      </c>
      <c r="C12" s="406" t="s">
        <v>437</v>
      </c>
      <c r="D12" s="406"/>
      <c r="E12" s="407"/>
      <c r="F12" s="406" t="s">
        <v>438</v>
      </c>
      <c r="G12" s="406"/>
      <c r="H12" s="406"/>
      <c r="I12" s="408" t="s">
        <v>439</v>
      </c>
      <c r="J12" s="406"/>
      <c r="K12" s="407"/>
      <c r="L12" s="406" t="s">
        <v>440</v>
      </c>
      <c r="M12" s="406"/>
      <c r="N12" s="406"/>
      <c r="O12" s="408" t="s">
        <v>441</v>
      </c>
      <c r="P12" s="406"/>
      <c r="Q12" s="407"/>
      <c r="R12" s="406" t="s">
        <v>442</v>
      </c>
      <c r="S12" s="406"/>
      <c r="T12" s="406"/>
      <c r="U12" s="408" t="s">
        <v>443</v>
      </c>
      <c r="V12" s="406"/>
      <c r="W12" s="407"/>
      <c r="X12" s="406" t="s">
        <v>444</v>
      </c>
      <c r="Y12" s="406"/>
      <c r="Z12" s="406"/>
      <c r="AA12" s="408" t="s">
        <v>457</v>
      </c>
      <c r="AB12" s="406"/>
      <c r="AC12" s="406"/>
      <c r="AD12" s="406" t="s">
        <v>458</v>
      </c>
      <c r="AE12" s="406"/>
      <c r="AF12" s="406"/>
      <c r="AG12" s="456"/>
      <c r="AH12" s="456"/>
      <c r="AI12" s="457"/>
    </row>
    <row r="13" spans="1:76" x14ac:dyDescent="0.3">
      <c r="A13" s="409"/>
      <c r="B13" s="410"/>
      <c r="C13" s="411" t="s">
        <v>259</v>
      </c>
      <c r="D13" s="412" t="s">
        <v>260</v>
      </c>
      <c r="E13" s="413" t="s">
        <v>249</v>
      </c>
      <c r="F13" s="411" t="s">
        <v>259</v>
      </c>
      <c r="G13" s="412" t="s">
        <v>260</v>
      </c>
      <c r="H13" s="414" t="s">
        <v>249</v>
      </c>
      <c r="I13" s="415" t="s">
        <v>259</v>
      </c>
      <c r="J13" s="412" t="s">
        <v>260</v>
      </c>
      <c r="K13" s="413" t="s">
        <v>249</v>
      </c>
      <c r="L13" s="411" t="s">
        <v>259</v>
      </c>
      <c r="M13" s="412" t="s">
        <v>260</v>
      </c>
      <c r="N13" s="414" t="s">
        <v>249</v>
      </c>
      <c r="O13" s="415" t="s">
        <v>259</v>
      </c>
      <c r="P13" s="412" t="s">
        <v>260</v>
      </c>
      <c r="Q13" s="413" t="s">
        <v>249</v>
      </c>
      <c r="R13" s="411" t="s">
        <v>259</v>
      </c>
      <c r="S13" s="412" t="s">
        <v>260</v>
      </c>
      <c r="T13" s="414" t="s">
        <v>249</v>
      </c>
      <c r="U13" s="415" t="s">
        <v>259</v>
      </c>
      <c r="V13" s="412" t="s">
        <v>260</v>
      </c>
      <c r="W13" s="413" t="s">
        <v>249</v>
      </c>
      <c r="X13" s="411" t="s">
        <v>259</v>
      </c>
      <c r="Y13" s="412" t="s">
        <v>260</v>
      </c>
      <c r="Z13" s="414" t="s">
        <v>249</v>
      </c>
      <c r="AA13" s="415" t="s">
        <v>259</v>
      </c>
      <c r="AB13" s="412" t="s">
        <v>260</v>
      </c>
      <c r="AC13" s="414" t="s">
        <v>249</v>
      </c>
      <c r="AD13" s="773" t="s">
        <v>259</v>
      </c>
      <c r="AE13" s="774"/>
      <c r="AF13" s="774" t="s">
        <v>260</v>
      </c>
      <c r="AG13" s="774"/>
      <c r="AH13" s="774" t="s">
        <v>249</v>
      </c>
      <c r="AI13" s="775"/>
    </row>
    <row r="14" spans="1:76" x14ac:dyDescent="0.3">
      <c r="A14" s="416">
        <v>1</v>
      </c>
      <c r="B14" s="417" t="s">
        <v>288</v>
      </c>
      <c r="C14" s="418">
        <v>202</v>
      </c>
      <c r="D14" s="419">
        <v>104</v>
      </c>
      <c r="E14" s="420">
        <v>306</v>
      </c>
      <c r="F14" s="418">
        <v>151</v>
      </c>
      <c r="G14" s="419">
        <v>124</v>
      </c>
      <c r="H14" s="421">
        <v>275</v>
      </c>
      <c r="I14" s="422">
        <v>165</v>
      </c>
      <c r="J14" s="419">
        <v>99</v>
      </c>
      <c r="K14" s="420">
        <v>264</v>
      </c>
      <c r="L14" s="423">
        <f t="shared" ref="L14:N18" si="4">I14+F14+C14</f>
        <v>518</v>
      </c>
      <c r="M14" s="424">
        <f t="shared" si="4"/>
        <v>327</v>
      </c>
      <c r="N14" s="425">
        <f t="shared" si="4"/>
        <v>845</v>
      </c>
      <c r="O14" s="422"/>
      <c r="P14" s="419"/>
      <c r="Q14" s="420"/>
      <c r="R14" s="418"/>
      <c r="S14" s="419"/>
      <c r="T14" s="421"/>
      <c r="U14" s="422"/>
      <c r="V14" s="419"/>
      <c r="W14" s="420"/>
      <c r="X14" s="423"/>
      <c r="Y14" s="424"/>
      <c r="Z14" s="425"/>
      <c r="AA14" s="426">
        <f t="shared" ref="AA14:AC19" si="5">X14+L14</f>
        <v>518</v>
      </c>
      <c r="AB14" s="424">
        <f t="shared" si="5"/>
        <v>327</v>
      </c>
      <c r="AC14" s="425">
        <f t="shared" si="5"/>
        <v>845</v>
      </c>
      <c r="AD14" s="776">
        <f t="shared" ref="AD14:AD19" si="6">AA14+AG5+L5</f>
        <v>4132</v>
      </c>
      <c r="AE14" s="777"/>
      <c r="AF14" s="777">
        <f t="shared" ref="AF14:AF19" si="7">AB14+AH5+M5</f>
        <v>3498</v>
      </c>
      <c r="AG14" s="777"/>
      <c r="AH14" s="777">
        <f t="shared" ref="AH14:AH19" si="8">AC14+AI5+N5</f>
        <v>7630</v>
      </c>
      <c r="AI14" s="778"/>
    </row>
    <row r="15" spans="1:76" x14ac:dyDescent="0.3">
      <c r="A15" s="427">
        <v>2</v>
      </c>
      <c r="B15" s="428" t="s">
        <v>305</v>
      </c>
      <c r="C15" s="429">
        <v>52</v>
      </c>
      <c r="D15" s="430">
        <v>40</v>
      </c>
      <c r="E15" s="431">
        <v>92</v>
      </c>
      <c r="F15" s="429">
        <v>40</v>
      </c>
      <c r="G15" s="430">
        <v>36</v>
      </c>
      <c r="H15" s="432">
        <v>76</v>
      </c>
      <c r="I15" s="433">
        <v>19</v>
      </c>
      <c r="J15" s="430">
        <v>24</v>
      </c>
      <c r="K15" s="431">
        <v>43</v>
      </c>
      <c r="L15" s="434">
        <f t="shared" si="4"/>
        <v>111</v>
      </c>
      <c r="M15" s="435">
        <f t="shared" si="4"/>
        <v>100</v>
      </c>
      <c r="N15" s="436">
        <f t="shared" si="4"/>
        <v>211</v>
      </c>
      <c r="O15" s="433"/>
      <c r="P15" s="430"/>
      <c r="Q15" s="431"/>
      <c r="R15" s="429"/>
      <c r="S15" s="430"/>
      <c r="T15" s="432"/>
      <c r="U15" s="433"/>
      <c r="V15" s="430"/>
      <c r="W15" s="431"/>
      <c r="X15" s="434"/>
      <c r="Y15" s="435"/>
      <c r="Z15" s="436"/>
      <c r="AA15" s="437">
        <f t="shared" si="5"/>
        <v>111</v>
      </c>
      <c r="AB15" s="435">
        <f t="shared" si="5"/>
        <v>100</v>
      </c>
      <c r="AC15" s="436">
        <f t="shared" si="5"/>
        <v>211</v>
      </c>
      <c r="AD15" s="779">
        <f t="shared" si="6"/>
        <v>1098</v>
      </c>
      <c r="AE15" s="780"/>
      <c r="AF15" s="780">
        <f t="shared" si="7"/>
        <v>988</v>
      </c>
      <c r="AG15" s="780"/>
      <c r="AH15" s="780">
        <f t="shared" si="8"/>
        <v>2086</v>
      </c>
      <c r="AI15" s="781"/>
    </row>
    <row r="16" spans="1:76" x14ac:dyDescent="0.3">
      <c r="A16" s="427">
        <v>3</v>
      </c>
      <c r="B16" s="428" t="s">
        <v>296</v>
      </c>
      <c r="C16" s="429">
        <v>104</v>
      </c>
      <c r="D16" s="430">
        <v>58</v>
      </c>
      <c r="E16" s="431">
        <v>162</v>
      </c>
      <c r="F16" s="429">
        <v>107</v>
      </c>
      <c r="G16" s="430">
        <v>90</v>
      </c>
      <c r="H16" s="432">
        <v>197</v>
      </c>
      <c r="I16" s="433">
        <v>87</v>
      </c>
      <c r="J16" s="430">
        <v>66</v>
      </c>
      <c r="K16" s="431">
        <v>153</v>
      </c>
      <c r="L16" s="434">
        <f t="shared" si="4"/>
        <v>298</v>
      </c>
      <c r="M16" s="435">
        <f t="shared" si="4"/>
        <v>214</v>
      </c>
      <c r="N16" s="436">
        <f t="shared" si="4"/>
        <v>512</v>
      </c>
      <c r="O16" s="433">
        <v>14</v>
      </c>
      <c r="P16" s="430">
        <v>11</v>
      </c>
      <c r="Q16" s="431">
        <v>25</v>
      </c>
      <c r="R16" s="429">
        <v>11</v>
      </c>
      <c r="S16" s="430">
        <v>13</v>
      </c>
      <c r="T16" s="432">
        <v>24</v>
      </c>
      <c r="U16" s="433">
        <v>14</v>
      </c>
      <c r="V16" s="430">
        <v>15</v>
      </c>
      <c r="W16" s="431">
        <v>29</v>
      </c>
      <c r="X16" s="434">
        <f t="shared" ref="X16:Z16" si="9">U16+R16+O16</f>
        <v>39</v>
      </c>
      <c r="Y16" s="435">
        <f t="shared" si="9"/>
        <v>39</v>
      </c>
      <c r="Z16" s="436">
        <f t="shared" si="9"/>
        <v>78</v>
      </c>
      <c r="AA16" s="437">
        <f t="shared" si="5"/>
        <v>337</v>
      </c>
      <c r="AB16" s="435">
        <f t="shared" si="5"/>
        <v>253</v>
      </c>
      <c r="AC16" s="436">
        <f t="shared" si="5"/>
        <v>590</v>
      </c>
      <c r="AD16" s="779">
        <f t="shared" si="6"/>
        <v>2939</v>
      </c>
      <c r="AE16" s="780"/>
      <c r="AF16" s="780">
        <f t="shared" si="7"/>
        <v>2686</v>
      </c>
      <c r="AG16" s="780"/>
      <c r="AH16" s="780">
        <f t="shared" si="8"/>
        <v>5625</v>
      </c>
      <c r="AI16" s="781"/>
    </row>
    <row r="17" spans="1:76" x14ac:dyDescent="0.3">
      <c r="A17" s="427">
        <v>4</v>
      </c>
      <c r="B17" s="428" t="s">
        <v>309</v>
      </c>
      <c r="C17" s="429">
        <v>31</v>
      </c>
      <c r="D17" s="430">
        <v>18</v>
      </c>
      <c r="E17" s="431">
        <v>49</v>
      </c>
      <c r="F17" s="429">
        <v>35</v>
      </c>
      <c r="G17" s="430">
        <v>25</v>
      </c>
      <c r="H17" s="432">
        <v>60</v>
      </c>
      <c r="I17" s="433">
        <v>24</v>
      </c>
      <c r="J17" s="430">
        <v>34</v>
      </c>
      <c r="K17" s="431">
        <v>58</v>
      </c>
      <c r="L17" s="434">
        <f t="shared" si="4"/>
        <v>90</v>
      </c>
      <c r="M17" s="435">
        <f t="shared" si="4"/>
        <v>77</v>
      </c>
      <c r="N17" s="436">
        <f t="shared" si="4"/>
        <v>167</v>
      </c>
      <c r="O17" s="433"/>
      <c r="P17" s="430"/>
      <c r="Q17" s="431"/>
      <c r="R17" s="429"/>
      <c r="S17" s="430"/>
      <c r="T17" s="432"/>
      <c r="U17" s="433"/>
      <c r="V17" s="430"/>
      <c r="W17" s="431"/>
      <c r="X17" s="434"/>
      <c r="Y17" s="435"/>
      <c r="Z17" s="436"/>
      <c r="AA17" s="437">
        <f t="shared" si="5"/>
        <v>90</v>
      </c>
      <c r="AB17" s="435">
        <f t="shared" si="5"/>
        <v>77</v>
      </c>
      <c r="AC17" s="436">
        <f t="shared" si="5"/>
        <v>167</v>
      </c>
      <c r="AD17" s="779">
        <f t="shared" si="6"/>
        <v>873</v>
      </c>
      <c r="AE17" s="780"/>
      <c r="AF17" s="780">
        <f t="shared" si="7"/>
        <v>796</v>
      </c>
      <c r="AG17" s="780"/>
      <c r="AH17" s="780">
        <f t="shared" si="8"/>
        <v>1669</v>
      </c>
      <c r="AI17" s="781"/>
    </row>
    <row r="18" spans="1:76" x14ac:dyDescent="0.3">
      <c r="A18" s="438">
        <v>5</v>
      </c>
      <c r="B18" s="439" t="s">
        <v>314</v>
      </c>
      <c r="C18" s="440">
        <v>75</v>
      </c>
      <c r="D18" s="441">
        <v>54</v>
      </c>
      <c r="E18" s="442">
        <v>129</v>
      </c>
      <c r="F18" s="440">
        <v>72</v>
      </c>
      <c r="G18" s="441">
        <v>44</v>
      </c>
      <c r="H18" s="443">
        <v>116</v>
      </c>
      <c r="I18" s="444">
        <v>67</v>
      </c>
      <c r="J18" s="441">
        <v>59</v>
      </c>
      <c r="K18" s="442">
        <v>126</v>
      </c>
      <c r="L18" s="458">
        <f t="shared" si="4"/>
        <v>214</v>
      </c>
      <c r="M18" s="449">
        <f t="shared" si="4"/>
        <v>157</v>
      </c>
      <c r="N18" s="450">
        <f t="shared" si="4"/>
        <v>371</v>
      </c>
      <c r="O18" s="444"/>
      <c r="P18" s="441"/>
      <c r="Q18" s="442"/>
      <c r="R18" s="440"/>
      <c r="S18" s="441"/>
      <c r="T18" s="443"/>
      <c r="U18" s="444"/>
      <c r="V18" s="441"/>
      <c r="W18" s="442"/>
      <c r="X18" s="458"/>
      <c r="Y18" s="449"/>
      <c r="Z18" s="450"/>
      <c r="AA18" s="448">
        <f t="shared" si="5"/>
        <v>214</v>
      </c>
      <c r="AB18" s="449">
        <f t="shared" si="5"/>
        <v>157</v>
      </c>
      <c r="AC18" s="450">
        <f t="shared" si="5"/>
        <v>371</v>
      </c>
      <c r="AD18" s="785">
        <f t="shared" si="6"/>
        <v>1096</v>
      </c>
      <c r="AE18" s="786"/>
      <c r="AF18" s="786">
        <f t="shared" si="7"/>
        <v>944</v>
      </c>
      <c r="AG18" s="786"/>
      <c r="AH18" s="786">
        <f t="shared" si="8"/>
        <v>2040</v>
      </c>
      <c r="AI18" s="787"/>
    </row>
    <row r="19" spans="1:76" s="403" customFormat="1" ht="21" customHeight="1" x14ac:dyDescent="0.3">
      <c r="A19" s="771" t="s">
        <v>4</v>
      </c>
      <c r="B19" s="772"/>
      <c r="C19" s="451">
        <f t="shared" ref="C19:Z19" si="10">SUM(C14:C18)</f>
        <v>464</v>
      </c>
      <c r="D19" s="452">
        <f t="shared" si="10"/>
        <v>274</v>
      </c>
      <c r="E19" s="453">
        <f t="shared" si="10"/>
        <v>738</v>
      </c>
      <c r="F19" s="451">
        <f t="shared" si="10"/>
        <v>405</v>
      </c>
      <c r="G19" s="452">
        <f t="shared" si="10"/>
        <v>319</v>
      </c>
      <c r="H19" s="454">
        <f t="shared" si="10"/>
        <v>724</v>
      </c>
      <c r="I19" s="455">
        <f t="shared" si="10"/>
        <v>362</v>
      </c>
      <c r="J19" s="452">
        <f t="shared" si="10"/>
        <v>282</v>
      </c>
      <c r="K19" s="453">
        <f t="shared" si="10"/>
        <v>644</v>
      </c>
      <c r="L19" s="451">
        <f t="shared" si="10"/>
        <v>1231</v>
      </c>
      <c r="M19" s="452">
        <f t="shared" si="10"/>
        <v>875</v>
      </c>
      <c r="N19" s="454">
        <f t="shared" si="10"/>
        <v>2106</v>
      </c>
      <c r="O19" s="455">
        <f t="shared" si="10"/>
        <v>14</v>
      </c>
      <c r="P19" s="452">
        <f t="shared" si="10"/>
        <v>11</v>
      </c>
      <c r="Q19" s="453">
        <f t="shared" si="10"/>
        <v>25</v>
      </c>
      <c r="R19" s="451">
        <f t="shared" si="10"/>
        <v>11</v>
      </c>
      <c r="S19" s="452">
        <f t="shared" si="10"/>
        <v>13</v>
      </c>
      <c r="T19" s="454">
        <f t="shared" si="10"/>
        <v>24</v>
      </c>
      <c r="U19" s="455">
        <f t="shared" si="10"/>
        <v>14</v>
      </c>
      <c r="V19" s="452">
        <f t="shared" si="10"/>
        <v>15</v>
      </c>
      <c r="W19" s="453">
        <f t="shared" si="10"/>
        <v>29</v>
      </c>
      <c r="X19" s="451">
        <f t="shared" si="10"/>
        <v>39</v>
      </c>
      <c r="Y19" s="452">
        <f t="shared" si="10"/>
        <v>39</v>
      </c>
      <c r="Z19" s="454">
        <f t="shared" si="10"/>
        <v>78</v>
      </c>
      <c r="AA19" s="455">
        <f t="shared" si="5"/>
        <v>1270</v>
      </c>
      <c r="AB19" s="452">
        <f t="shared" si="5"/>
        <v>914</v>
      </c>
      <c r="AC19" s="454">
        <f t="shared" si="5"/>
        <v>2184</v>
      </c>
      <c r="AD19" s="782">
        <f t="shared" si="6"/>
        <v>10138</v>
      </c>
      <c r="AE19" s="783"/>
      <c r="AF19" s="783">
        <f t="shared" si="7"/>
        <v>8912</v>
      </c>
      <c r="AG19" s="783"/>
      <c r="AH19" s="783">
        <f t="shared" si="8"/>
        <v>19050</v>
      </c>
      <c r="AI19" s="784"/>
      <c r="AJ19" s="459"/>
      <c r="BL19" s="460"/>
      <c r="BM19" s="460"/>
      <c r="BN19" s="460"/>
      <c r="BO19" s="460"/>
      <c r="BP19" s="460"/>
      <c r="BQ19" s="460"/>
      <c r="BR19" s="460"/>
      <c r="BS19" s="460"/>
      <c r="BT19" s="460"/>
      <c r="BU19" s="460"/>
      <c r="BV19" s="460"/>
      <c r="BW19" s="460"/>
      <c r="BX19" s="460"/>
    </row>
  </sheetData>
  <mergeCells count="23">
    <mergeCell ref="A19:B19"/>
    <mergeCell ref="AD19:AE19"/>
    <mergeCell ref="AF19:AG19"/>
    <mergeCell ref="AH19:AI19"/>
    <mergeCell ref="AD17:AE17"/>
    <mergeCell ref="AF17:AG17"/>
    <mergeCell ref="AH17:AI17"/>
    <mergeCell ref="AD18:AE18"/>
    <mergeCell ref="AF18:AG18"/>
    <mergeCell ref="AH18:AI18"/>
    <mergeCell ref="AD15:AE15"/>
    <mergeCell ref="AF15:AG15"/>
    <mergeCell ref="AH15:AI15"/>
    <mergeCell ref="AD16:AE16"/>
    <mergeCell ref="AF16:AG16"/>
    <mergeCell ref="AH16:AI16"/>
    <mergeCell ref="A10:B10"/>
    <mergeCell ref="AD13:AE13"/>
    <mergeCell ref="AF13:AG13"/>
    <mergeCell ref="AH13:AI13"/>
    <mergeCell ref="AD14:AE14"/>
    <mergeCell ref="AF14:AG14"/>
    <mergeCell ref="AH14:AI14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80" orientation="landscape" horizontalDpi="4294967294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90"/>
  <sheetViews>
    <sheetView tabSelected="1" zoomScale="110" zoomScaleNormal="110" workbookViewId="0">
      <pane ySplit="3" topLeftCell="A4" activePane="bottomLeft" state="frozen"/>
      <selection activeCell="A4" sqref="A4"/>
      <selection pane="bottomLeft" activeCell="A4" sqref="A4"/>
    </sheetView>
  </sheetViews>
  <sheetFormatPr defaultRowHeight="21" x14ac:dyDescent="0.35"/>
  <cols>
    <col min="1" max="1" width="4.625" style="461" customWidth="1"/>
    <col min="2" max="2" width="37" style="461" customWidth="1"/>
    <col min="3" max="3" width="9.625" style="461" customWidth="1"/>
    <col min="4" max="4" width="8.75" style="462" bestFit="1" customWidth="1"/>
    <col min="5" max="5" width="6.5" style="463" bestFit="1" customWidth="1"/>
    <col min="6" max="6" width="5.75" style="463" customWidth="1"/>
    <col min="7" max="7" width="6.5" style="463" bestFit="1" customWidth="1"/>
    <col min="8" max="8" width="5.75" style="463" customWidth="1"/>
    <col min="9" max="11" width="5.25" style="461" customWidth="1"/>
    <col min="12" max="12" width="3.875" style="461" bestFit="1" customWidth="1"/>
    <col min="13" max="15" width="5.75" style="461" customWidth="1"/>
    <col min="16" max="16" width="4.25" style="461" bestFit="1" customWidth="1"/>
    <col min="17" max="19" width="5.75" style="461" customWidth="1"/>
    <col min="20" max="20" width="4.25" style="461" bestFit="1" customWidth="1"/>
    <col min="21" max="23" width="6.125" style="463" customWidth="1"/>
    <col min="24" max="24" width="4.25" style="463" bestFit="1" customWidth="1"/>
    <col min="25" max="16384" width="9" style="461"/>
  </cols>
  <sheetData>
    <row r="1" spans="1:24" ht="23.25" x14ac:dyDescent="0.35">
      <c r="A1" s="342" t="s">
        <v>721</v>
      </c>
      <c r="X1" s="464"/>
    </row>
    <row r="2" spans="1:24" x14ac:dyDescent="0.35">
      <c r="A2" s="651" t="s">
        <v>170</v>
      </c>
      <c r="B2" s="652" t="s">
        <v>1</v>
      </c>
      <c r="C2" s="764" t="s">
        <v>0</v>
      </c>
      <c r="D2" s="765"/>
      <c r="E2" s="653" t="s">
        <v>458</v>
      </c>
      <c r="F2" s="653"/>
      <c r="G2" s="653"/>
      <c r="H2" s="653"/>
      <c r="I2" s="654" t="s">
        <v>454</v>
      </c>
      <c r="J2" s="653"/>
      <c r="K2" s="653"/>
      <c r="L2" s="653"/>
      <c r="M2" s="653" t="s">
        <v>455</v>
      </c>
      <c r="N2" s="653"/>
      <c r="O2" s="653"/>
      <c r="P2" s="653"/>
      <c r="Q2" s="653" t="s">
        <v>456</v>
      </c>
      <c r="R2" s="653"/>
      <c r="S2" s="653"/>
      <c r="T2" s="655"/>
      <c r="U2" s="653" t="s">
        <v>2</v>
      </c>
      <c r="V2" s="653"/>
      <c r="W2" s="653"/>
      <c r="X2" s="653"/>
    </row>
    <row r="3" spans="1:24" x14ac:dyDescent="0.35">
      <c r="A3" s="465"/>
      <c r="B3" s="466"/>
      <c r="C3" s="467" t="s">
        <v>459</v>
      </c>
      <c r="D3" s="468" t="s">
        <v>460</v>
      </c>
      <c r="E3" s="656" t="s">
        <v>259</v>
      </c>
      <c r="F3" s="657" t="s">
        <v>260</v>
      </c>
      <c r="G3" s="657" t="s">
        <v>249</v>
      </c>
      <c r="H3" s="658" t="s">
        <v>461</v>
      </c>
      <c r="I3" s="659" t="s">
        <v>259</v>
      </c>
      <c r="J3" s="657" t="s">
        <v>260</v>
      </c>
      <c r="K3" s="657" t="s">
        <v>249</v>
      </c>
      <c r="L3" s="658" t="s">
        <v>461</v>
      </c>
      <c r="M3" s="656" t="s">
        <v>259</v>
      </c>
      <c r="N3" s="657" t="s">
        <v>260</v>
      </c>
      <c r="O3" s="657" t="s">
        <v>249</v>
      </c>
      <c r="P3" s="658" t="s">
        <v>461</v>
      </c>
      <c r="Q3" s="656" t="s">
        <v>259</v>
      </c>
      <c r="R3" s="657" t="s">
        <v>260</v>
      </c>
      <c r="S3" s="657" t="s">
        <v>249</v>
      </c>
      <c r="T3" s="660" t="s">
        <v>461</v>
      </c>
      <c r="U3" s="656" t="s">
        <v>259</v>
      </c>
      <c r="V3" s="657" t="s">
        <v>260</v>
      </c>
      <c r="W3" s="657" t="s">
        <v>249</v>
      </c>
      <c r="X3" s="658" t="s">
        <v>461</v>
      </c>
    </row>
    <row r="4" spans="1:24" s="474" customFormat="1" x14ac:dyDescent="0.35">
      <c r="A4" s="663"/>
      <c r="B4" s="708" t="s">
        <v>368</v>
      </c>
      <c r="C4" s="664"/>
      <c r="D4" s="665"/>
      <c r="E4" s="666"/>
      <c r="F4" s="470"/>
      <c r="G4" s="470"/>
      <c r="H4" s="667"/>
      <c r="I4" s="668"/>
      <c r="J4" s="470"/>
      <c r="K4" s="470"/>
      <c r="L4" s="473"/>
      <c r="M4" s="666"/>
      <c r="N4" s="470"/>
      <c r="O4" s="470"/>
      <c r="P4" s="667"/>
      <c r="Q4" s="668"/>
      <c r="R4" s="470"/>
      <c r="S4" s="470"/>
      <c r="T4" s="473"/>
      <c r="U4" s="668"/>
      <c r="V4" s="470"/>
      <c r="W4" s="470"/>
      <c r="X4" s="473"/>
    </row>
    <row r="5" spans="1:24" s="474" customFormat="1" x14ac:dyDescent="0.35">
      <c r="A5" s="475">
        <v>1</v>
      </c>
      <c r="B5" s="709" t="s">
        <v>5</v>
      </c>
      <c r="C5" s="476">
        <v>53010001</v>
      </c>
      <c r="D5" s="477">
        <v>53010001</v>
      </c>
      <c r="E5" s="478">
        <v>80</v>
      </c>
      <c r="F5" s="479">
        <v>65</v>
      </c>
      <c r="G5" s="479">
        <v>145</v>
      </c>
      <c r="H5" s="480">
        <v>11</v>
      </c>
      <c r="I5" s="481">
        <v>0</v>
      </c>
      <c r="J5" s="479">
        <v>0</v>
      </c>
      <c r="K5" s="479">
        <v>0</v>
      </c>
      <c r="L5" s="482">
        <v>0</v>
      </c>
      <c r="M5" s="478">
        <v>5</v>
      </c>
      <c r="N5" s="479">
        <v>2</v>
      </c>
      <c r="O5" s="479">
        <v>7</v>
      </c>
      <c r="P5" s="480">
        <v>1</v>
      </c>
      <c r="Q5" s="481">
        <v>8</v>
      </c>
      <c r="R5" s="479">
        <v>3</v>
      </c>
      <c r="S5" s="479">
        <v>11</v>
      </c>
      <c r="T5" s="482">
        <v>1</v>
      </c>
      <c r="U5" s="481">
        <v>13</v>
      </c>
      <c r="V5" s="479">
        <v>5</v>
      </c>
      <c r="W5" s="479">
        <v>18</v>
      </c>
      <c r="X5" s="482">
        <v>2</v>
      </c>
    </row>
    <row r="6" spans="1:24" s="474" customFormat="1" x14ac:dyDescent="0.35">
      <c r="A6" s="475">
        <v>2</v>
      </c>
      <c r="B6" s="709" t="s">
        <v>6</v>
      </c>
      <c r="C6" s="476">
        <v>53010002</v>
      </c>
      <c r="D6" s="661">
        <v>53010002</v>
      </c>
      <c r="E6" s="478">
        <v>60</v>
      </c>
      <c r="F6" s="479">
        <v>75</v>
      </c>
      <c r="G6" s="479">
        <v>135</v>
      </c>
      <c r="H6" s="480">
        <v>11</v>
      </c>
      <c r="I6" s="481">
        <v>0</v>
      </c>
      <c r="J6" s="479">
        <v>0</v>
      </c>
      <c r="K6" s="479">
        <v>0</v>
      </c>
      <c r="L6" s="482">
        <v>0</v>
      </c>
      <c r="M6" s="478">
        <v>5</v>
      </c>
      <c r="N6" s="479">
        <v>4</v>
      </c>
      <c r="O6" s="479">
        <v>9</v>
      </c>
      <c r="P6" s="480">
        <v>1</v>
      </c>
      <c r="Q6" s="481">
        <v>5</v>
      </c>
      <c r="R6" s="479">
        <v>6</v>
      </c>
      <c r="S6" s="479">
        <v>11</v>
      </c>
      <c r="T6" s="482">
        <v>1</v>
      </c>
      <c r="U6" s="481">
        <v>10</v>
      </c>
      <c r="V6" s="479">
        <v>10</v>
      </c>
      <c r="W6" s="479">
        <v>20</v>
      </c>
      <c r="X6" s="482">
        <v>2</v>
      </c>
    </row>
    <row r="7" spans="1:24" s="474" customFormat="1" x14ac:dyDescent="0.35">
      <c r="A7" s="475">
        <v>3</v>
      </c>
      <c r="B7" s="709" t="s">
        <v>7</v>
      </c>
      <c r="C7" s="476">
        <v>53010003</v>
      </c>
      <c r="D7" s="661">
        <v>53010003</v>
      </c>
      <c r="E7" s="478">
        <v>58</v>
      </c>
      <c r="F7" s="479">
        <v>34</v>
      </c>
      <c r="G7" s="479">
        <v>92</v>
      </c>
      <c r="H7" s="480">
        <v>8</v>
      </c>
      <c r="I7" s="481">
        <v>0</v>
      </c>
      <c r="J7" s="479">
        <v>0</v>
      </c>
      <c r="K7" s="479">
        <v>0</v>
      </c>
      <c r="L7" s="482">
        <v>0</v>
      </c>
      <c r="M7" s="478">
        <v>4</v>
      </c>
      <c r="N7" s="479">
        <v>5</v>
      </c>
      <c r="O7" s="479">
        <v>9</v>
      </c>
      <c r="P7" s="480">
        <v>1</v>
      </c>
      <c r="Q7" s="481">
        <v>5</v>
      </c>
      <c r="R7" s="479">
        <v>2</v>
      </c>
      <c r="S7" s="479">
        <v>7</v>
      </c>
      <c r="T7" s="482">
        <v>1</v>
      </c>
      <c r="U7" s="481">
        <v>9</v>
      </c>
      <c r="V7" s="479">
        <v>7</v>
      </c>
      <c r="W7" s="479">
        <v>16</v>
      </c>
      <c r="X7" s="482">
        <v>2</v>
      </c>
    </row>
    <row r="8" spans="1:24" s="474" customFormat="1" x14ac:dyDescent="0.35">
      <c r="A8" s="475">
        <v>4</v>
      </c>
      <c r="B8" s="709" t="s">
        <v>8</v>
      </c>
      <c r="C8" s="476">
        <v>53010004</v>
      </c>
      <c r="D8" s="477">
        <v>53010004</v>
      </c>
      <c r="E8" s="478">
        <v>47</v>
      </c>
      <c r="F8" s="479">
        <v>35</v>
      </c>
      <c r="G8" s="479">
        <v>82</v>
      </c>
      <c r="H8" s="480">
        <v>12</v>
      </c>
      <c r="I8" s="481">
        <v>2</v>
      </c>
      <c r="J8" s="479">
        <v>0</v>
      </c>
      <c r="K8" s="479">
        <v>2</v>
      </c>
      <c r="L8" s="482">
        <v>1</v>
      </c>
      <c r="M8" s="478">
        <v>3</v>
      </c>
      <c r="N8" s="479">
        <v>1</v>
      </c>
      <c r="O8" s="479">
        <v>4</v>
      </c>
      <c r="P8" s="480">
        <v>1</v>
      </c>
      <c r="Q8" s="481">
        <v>6</v>
      </c>
      <c r="R8" s="479">
        <v>3</v>
      </c>
      <c r="S8" s="479">
        <v>9</v>
      </c>
      <c r="T8" s="482">
        <v>1</v>
      </c>
      <c r="U8" s="481">
        <v>11</v>
      </c>
      <c r="V8" s="479">
        <v>4</v>
      </c>
      <c r="W8" s="479">
        <v>15</v>
      </c>
      <c r="X8" s="482">
        <v>3</v>
      </c>
    </row>
    <row r="9" spans="1:24" s="474" customFormat="1" x14ac:dyDescent="0.35">
      <c r="A9" s="475">
        <v>5</v>
      </c>
      <c r="B9" s="709" t="s">
        <v>9</v>
      </c>
      <c r="C9" s="476">
        <v>53010005</v>
      </c>
      <c r="D9" s="483">
        <v>53010005</v>
      </c>
      <c r="E9" s="478">
        <v>31</v>
      </c>
      <c r="F9" s="479">
        <v>28</v>
      </c>
      <c r="G9" s="479">
        <v>59</v>
      </c>
      <c r="H9" s="480">
        <v>9</v>
      </c>
      <c r="I9" s="481">
        <v>3</v>
      </c>
      <c r="J9" s="479">
        <v>2</v>
      </c>
      <c r="K9" s="479">
        <v>5</v>
      </c>
      <c r="L9" s="482">
        <v>1</v>
      </c>
      <c r="M9" s="478">
        <v>6</v>
      </c>
      <c r="N9" s="479">
        <v>2</v>
      </c>
      <c r="O9" s="479">
        <v>8</v>
      </c>
      <c r="P9" s="480">
        <v>1</v>
      </c>
      <c r="Q9" s="481">
        <v>1</v>
      </c>
      <c r="R9" s="479">
        <v>4</v>
      </c>
      <c r="S9" s="479">
        <v>5</v>
      </c>
      <c r="T9" s="482">
        <v>1</v>
      </c>
      <c r="U9" s="481">
        <v>10</v>
      </c>
      <c r="V9" s="479">
        <v>8</v>
      </c>
      <c r="W9" s="479">
        <v>18</v>
      </c>
      <c r="X9" s="482">
        <v>3</v>
      </c>
    </row>
    <row r="10" spans="1:24" s="474" customFormat="1" x14ac:dyDescent="0.35">
      <c r="A10" s="475">
        <v>6</v>
      </c>
      <c r="B10" s="709" t="s">
        <v>10</v>
      </c>
      <c r="C10" s="476">
        <v>53010006</v>
      </c>
      <c r="D10" s="477">
        <v>53010006</v>
      </c>
      <c r="E10" s="478">
        <v>103</v>
      </c>
      <c r="F10" s="479">
        <v>61</v>
      </c>
      <c r="G10" s="479">
        <v>164</v>
      </c>
      <c r="H10" s="480">
        <v>11</v>
      </c>
      <c r="I10" s="481">
        <v>0</v>
      </c>
      <c r="J10" s="479">
        <v>0</v>
      </c>
      <c r="K10" s="479">
        <v>0</v>
      </c>
      <c r="L10" s="482">
        <v>0</v>
      </c>
      <c r="M10" s="478">
        <v>5</v>
      </c>
      <c r="N10" s="479">
        <v>3</v>
      </c>
      <c r="O10" s="479">
        <v>8</v>
      </c>
      <c r="P10" s="480">
        <v>1</v>
      </c>
      <c r="Q10" s="481">
        <v>10</v>
      </c>
      <c r="R10" s="479">
        <v>7</v>
      </c>
      <c r="S10" s="479">
        <v>17</v>
      </c>
      <c r="T10" s="482">
        <v>1</v>
      </c>
      <c r="U10" s="481">
        <v>15</v>
      </c>
      <c r="V10" s="479">
        <v>10</v>
      </c>
      <c r="W10" s="479">
        <v>25</v>
      </c>
      <c r="X10" s="482">
        <v>2</v>
      </c>
    </row>
    <row r="11" spans="1:24" s="474" customFormat="1" x14ac:dyDescent="0.35">
      <c r="A11" s="475">
        <v>7</v>
      </c>
      <c r="B11" s="709" t="s">
        <v>11</v>
      </c>
      <c r="C11" s="476">
        <v>53010007</v>
      </c>
      <c r="D11" s="477">
        <v>53010007</v>
      </c>
      <c r="E11" s="478">
        <v>6</v>
      </c>
      <c r="F11" s="479">
        <v>6</v>
      </c>
      <c r="G11" s="479">
        <v>12</v>
      </c>
      <c r="H11" s="480">
        <v>3</v>
      </c>
      <c r="I11" s="481">
        <v>0</v>
      </c>
      <c r="J11" s="479">
        <v>0</v>
      </c>
      <c r="K11" s="479">
        <v>0</v>
      </c>
      <c r="L11" s="482">
        <v>0</v>
      </c>
      <c r="M11" s="478">
        <v>0</v>
      </c>
      <c r="N11" s="479">
        <v>0</v>
      </c>
      <c r="O11" s="479">
        <v>0</v>
      </c>
      <c r="P11" s="480">
        <v>0</v>
      </c>
      <c r="Q11" s="481">
        <v>2</v>
      </c>
      <c r="R11" s="479">
        <v>3</v>
      </c>
      <c r="S11" s="479">
        <v>5</v>
      </c>
      <c r="T11" s="482">
        <v>1</v>
      </c>
      <c r="U11" s="481">
        <v>2</v>
      </c>
      <c r="V11" s="479">
        <v>3</v>
      </c>
      <c r="W11" s="479">
        <v>5</v>
      </c>
      <c r="X11" s="482">
        <v>1</v>
      </c>
    </row>
    <row r="12" spans="1:24" s="474" customFormat="1" x14ac:dyDescent="0.35">
      <c r="A12" s="475">
        <v>8</v>
      </c>
      <c r="B12" s="709" t="s">
        <v>12</v>
      </c>
      <c r="C12" s="476">
        <v>53010008</v>
      </c>
      <c r="D12" s="477">
        <v>53010008</v>
      </c>
      <c r="E12" s="478">
        <v>21</v>
      </c>
      <c r="F12" s="479">
        <v>11</v>
      </c>
      <c r="G12" s="479">
        <v>32</v>
      </c>
      <c r="H12" s="480">
        <v>8</v>
      </c>
      <c r="I12" s="481">
        <v>0</v>
      </c>
      <c r="J12" s="479">
        <v>0</v>
      </c>
      <c r="K12" s="479">
        <v>0</v>
      </c>
      <c r="L12" s="482">
        <v>0</v>
      </c>
      <c r="M12" s="478">
        <v>2</v>
      </c>
      <c r="N12" s="479">
        <v>2</v>
      </c>
      <c r="O12" s="479">
        <v>4</v>
      </c>
      <c r="P12" s="480">
        <v>1</v>
      </c>
      <c r="Q12" s="481">
        <v>3</v>
      </c>
      <c r="R12" s="479">
        <v>1</v>
      </c>
      <c r="S12" s="479">
        <v>4</v>
      </c>
      <c r="T12" s="482">
        <v>1</v>
      </c>
      <c r="U12" s="481">
        <v>5</v>
      </c>
      <c r="V12" s="479">
        <v>3</v>
      </c>
      <c r="W12" s="479">
        <v>8</v>
      </c>
      <c r="X12" s="482">
        <v>2</v>
      </c>
    </row>
    <row r="13" spans="1:24" s="474" customFormat="1" x14ac:dyDescent="0.35">
      <c r="A13" s="475">
        <v>9</v>
      </c>
      <c r="B13" s="709" t="s">
        <v>13</v>
      </c>
      <c r="C13" s="476">
        <v>53010009</v>
      </c>
      <c r="D13" s="477">
        <v>53010009</v>
      </c>
      <c r="E13" s="478">
        <v>0</v>
      </c>
      <c r="F13" s="479">
        <v>0</v>
      </c>
      <c r="G13" s="479">
        <v>0</v>
      </c>
      <c r="H13" s="480">
        <v>0</v>
      </c>
      <c r="I13" s="481">
        <v>0</v>
      </c>
      <c r="J13" s="479">
        <v>0</v>
      </c>
      <c r="K13" s="479">
        <v>0</v>
      </c>
      <c r="L13" s="482">
        <v>0</v>
      </c>
      <c r="M13" s="478">
        <v>0</v>
      </c>
      <c r="N13" s="479">
        <v>0</v>
      </c>
      <c r="O13" s="479">
        <v>0</v>
      </c>
      <c r="P13" s="480">
        <v>0</v>
      </c>
      <c r="Q13" s="481">
        <v>0</v>
      </c>
      <c r="R13" s="479">
        <v>0</v>
      </c>
      <c r="S13" s="479">
        <v>0</v>
      </c>
      <c r="T13" s="482">
        <v>0</v>
      </c>
      <c r="U13" s="481">
        <v>0</v>
      </c>
      <c r="V13" s="479">
        <v>0</v>
      </c>
      <c r="W13" s="479">
        <v>0</v>
      </c>
      <c r="X13" s="482">
        <v>0</v>
      </c>
    </row>
    <row r="14" spans="1:24" s="474" customFormat="1" x14ac:dyDescent="0.35">
      <c r="A14" s="475">
        <v>10</v>
      </c>
      <c r="B14" s="709" t="s">
        <v>14</v>
      </c>
      <c r="C14" s="476">
        <v>53010010</v>
      </c>
      <c r="D14" s="661">
        <v>53010010</v>
      </c>
      <c r="E14" s="478">
        <v>147</v>
      </c>
      <c r="F14" s="479">
        <v>111</v>
      </c>
      <c r="G14" s="479">
        <v>258</v>
      </c>
      <c r="H14" s="480">
        <v>11</v>
      </c>
      <c r="I14" s="481">
        <v>0</v>
      </c>
      <c r="J14" s="479">
        <v>0</v>
      </c>
      <c r="K14" s="479">
        <v>0</v>
      </c>
      <c r="L14" s="482">
        <v>0</v>
      </c>
      <c r="M14" s="478">
        <v>6</v>
      </c>
      <c r="N14" s="479">
        <v>10</v>
      </c>
      <c r="O14" s="479">
        <v>16</v>
      </c>
      <c r="P14" s="480">
        <v>1</v>
      </c>
      <c r="Q14" s="481">
        <v>10</v>
      </c>
      <c r="R14" s="479">
        <v>7</v>
      </c>
      <c r="S14" s="479">
        <v>17</v>
      </c>
      <c r="T14" s="482">
        <v>1</v>
      </c>
      <c r="U14" s="481">
        <v>16</v>
      </c>
      <c r="V14" s="479">
        <v>17</v>
      </c>
      <c r="W14" s="479">
        <v>33</v>
      </c>
      <c r="X14" s="482">
        <v>2</v>
      </c>
    </row>
    <row r="15" spans="1:24" s="474" customFormat="1" x14ac:dyDescent="0.35">
      <c r="A15" s="475">
        <v>11</v>
      </c>
      <c r="B15" s="709" t="s">
        <v>15</v>
      </c>
      <c r="C15" s="476">
        <v>53010011</v>
      </c>
      <c r="D15" s="661">
        <v>53010011</v>
      </c>
      <c r="E15" s="478">
        <v>51</v>
      </c>
      <c r="F15" s="479">
        <v>31</v>
      </c>
      <c r="G15" s="479">
        <v>82</v>
      </c>
      <c r="H15" s="480">
        <v>8</v>
      </c>
      <c r="I15" s="481">
        <v>0</v>
      </c>
      <c r="J15" s="479">
        <v>0</v>
      </c>
      <c r="K15" s="479">
        <v>0</v>
      </c>
      <c r="L15" s="482">
        <v>0</v>
      </c>
      <c r="M15" s="478">
        <v>7</v>
      </c>
      <c r="N15" s="479">
        <v>11</v>
      </c>
      <c r="O15" s="479">
        <v>18</v>
      </c>
      <c r="P15" s="480">
        <v>1</v>
      </c>
      <c r="Q15" s="481">
        <v>4</v>
      </c>
      <c r="R15" s="479">
        <v>2</v>
      </c>
      <c r="S15" s="479">
        <v>6</v>
      </c>
      <c r="T15" s="482">
        <v>1</v>
      </c>
      <c r="U15" s="481">
        <v>11</v>
      </c>
      <c r="V15" s="479">
        <v>13</v>
      </c>
      <c r="W15" s="479">
        <v>24</v>
      </c>
      <c r="X15" s="482">
        <v>2</v>
      </c>
    </row>
    <row r="16" spans="1:24" s="474" customFormat="1" x14ac:dyDescent="0.35">
      <c r="A16" s="475">
        <v>12</v>
      </c>
      <c r="B16" s="709" t="s">
        <v>16</v>
      </c>
      <c r="C16" s="476">
        <v>53010013</v>
      </c>
      <c r="D16" s="477">
        <v>53010013</v>
      </c>
      <c r="E16" s="478">
        <v>1</v>
      </c>
      <c r="F16" s="479">
        <v>3</v>
      </c>
      <c r="G16" s="479">
        <v>4</v>
      </c>
      <c r="H16" s="480">
        <v>2</v>
      </c>
      <c r="I16" s="481">
        <v>0</v>
      </c>
      <c r="J16" s="479">
        <v>0</v>
      </c>
      <c r="K16" s="479">
        <v>0</v>
      </c>
      <c r="L16" s="482">
        <v>0</v>
      </c>
      <c r="M16" s="478">
        <v>0</v>
      </c>
      <c r="N16" s="479">
        <v>0</v>
      </c>
      <c r="O16" s="479">
        <v>0</v>
      </c>
      <c r="P16" s="480">
        <v>0</v>
      </c>
      <c r="Q16" s="481">
        <v>0</v>
      </c>
      <c r="R16" s="479">
        <v>0</v>
      </c>
      <c r="S16" s="479">
        <v>0</v>
      </c>
      <c r="T16" s="482">
        <v>0</v>
      </c>
      <c r="U16" s="481">
        <v>0</v>
      </c>
      <c r="V16" s="479">
        <v>0</v>
      </c>
      <c r="W16" s="479">
        <v>0</v>
      </c>
      <c r="X16" s="482">
        <v>0</v>
      </c>
    </row>
    <row r="17" spans="1:24" s="474" customFormat="1" x14ac:dyDescent="0.35">
      <c r="A17" s="475">
        <v>13</v>
      </c>
      <c r="B17" s="709" t="s">
        <v>17</v>
      </c>
      <c r="C17" s="476">
        <v>53010014</v>
      </c>
      <c r="D17" s="477">
        <v>53010014</v>
      </c>
      <c r="E17" s="478">
        <v>92</v>
      </c>
      <c r="F17" s="479">
        <v>82</v>
      </c>
      <c r="G17" s="479">
        <v>174</v>
      </c>
      <c r="H17" s="480">
        <v>11</v>
      </c>
      <c r="I17" s="481">
        <v>0</v>
      </c>
      <c r="J17" s="479">
        <v>0</v>
      </c>
      <c r="K17" s="479">
        <v>0</v>
      </c>
      <c r="L17" s="482">
        <v>0</v>
      </c>
      <c r="M17" s="478">
        <v>10</v>
      </c>
      <c r="N17" s="479">
        <v>8</v>
      </c>
      <c r="O17" s="479">
        <v>18</v>
      </c>
      <c r="P17" s="480">
        <v>1</v>
      </c>
      <c r="Q17" s="481">
        <v>10</v>
      </c>
      <c r="R17" s="479">
        <v>3</v>
      </c>
      <c r="S17" s="479">
        <v>13</v>
      </c>
      <c r="T17" s="482">
        <v>1</v>
      </c>
      <c r="U17" s="481">
        <v>20</v>
      </c>
      <c r="V17" s="479">
        <v>11</v>
      </c>
      <c r="W17" s="479">
        <v>31</v>
      </c>
      <c r="X17" s="482">
        <v>2</v>
      </c>
    </row>
    <row r="18" spans="1:24" s="474" customFormat="1" x14ac:dyDescent="0.35">
      <c r="A18" s="475">
        <v>14</v>
      </c>
      <c r="B18" s="709" t="s">
        <v>18</v>
      </c>
      <c r="C18" s="476">
        <v>53010015</v>
      </c>
      <c r="D18" s="477">
        <v>53010015</v>
      </c>
      <c r="E18" s="478">
        <v>32</v>
      </c>
      <c r="F18" s="479">
        <v>30</v>
      </c>
      <c r="G18" s="479">
        <v>62</v>
      </c>
      <c r="H18" s="480">
        <v>9</v>
      </c>
      <c r="I18" s="481">
        <v>3</v>
      </c>
      <c r="J18" s="479">
        <v>4</v>
      </c>
      <c r="K18" s="479">
        <v>7</v>
      </c>
      <c r="L18" s="482">
        <v>1</v>
      </c>
      <c r="M18" s="478">
        <v>1</v>
      </c>
      <c r="N18" s="479">
        <v>1</v>
      </c>
      <c r="O18" s="479">
        <v>2</v>
      </c>
      <c r="P18" s="480">
        <v>1</v>
      </c>
      <c r="Q18" s="481">
        <v>4</v>
      </c>
      <c r="R18" s="479">
        <v>0</v>
      </c>
      <c r="S18" s="479">
        <v>4</v>
      </c>
      <c r="T18" s="482">
        <v>1</v>
      </c>
      <c r="U18" s="481">
        <v>8</v>
      </c>
      <c r="V18" s="479">
        <v>5</v>
      </c>
      <c r="W18" s="479">
        <v>13</v>
      </c>
      <c r="X18" s="482">
        <v>3</v>
      </c>
    </row>
    <row r="19" spans="1:24" s="474" customFormat="1" x14ac:dyDescent="0.35">
      <c r="A19" s="475">
        <v>15</v>
      </c>
      <c r="B19" s="709" t="s">
        <v>19</v>
      </c>
      <c r="C19" s="476">
        <v>53010016</v>
      </c>
      <c r="D19" s="477">
        <v>53010016</v>
      </c>
      <c r="E19" s="478">
        <v>117</v>
      </c>
      <c r="F19" s="479">
        <v>122</v>
      </c>
      <c r="G19" s="479">
        <v>239</v>
      </c>
      <c r="H19" s="480">
        <v>9</v>
      </c>
      <c r="I19" s="481">
        <v>0</v>
      </c>
      <c r="J19" s="479">
        <v>0</v>
      </c>
      <c r="K19" s="479">
        <v>0</v>
      </c>
      <c r="L19" s="482">
        <v>0</v>
      </c>
      <c r="M19" s="478">
        <v>14</v>
      </c>
      <c r="N19" s="479">
        <v>15</v>
      </c>
      <c r="O19" s="479">
        <v>29</v>
      </c>
      <c r="P19" s="480">
        <v>1</v>
      </c>
      <c r="Q19" s="481">
        <v>8</v>
      </c>
      <c r="R19" s="479">
        <v>13</v>
      </c>
      <c r="S19" s="479">
        <v>21</v>
      </c>
      <c r="T19" s="482">
        <v>1</v>
      </c>
      <c r="U19" s="481">
        <v>22</v>
      </c>
      <c r="V19" s="479">
        <v>28</v>
      </c>
      <c r="W19" s="479">
        <v>50</v>
      </c>
      <c r="X19" s="482">
        <v>2</v>
      </c>
    </row>
    <row r="20" spans="1:24" s="474" customFormat="1" x14ac:dyDescent="0.35">
      <c r="A20" s="475">
        <v>16</v>
      </c>
      <c r="B20" s="709" t="s">
        <v>20</v>
      </c>
      <c r="C20" s="476">
        <v>53010017</v>
      </c>
      <c r="D20" s="477">
        <v>53010017</v>
      </c>
      <c r="E20" s="478">
        <v>25</v>
      </c>
      <c r="F20" s="479">
        <v>15</v>
      </c>
      <c r="G20" s="479">
        <v>40</v>
      </c>
      <c r="H20" s="480">
        <v>8</v>
      </c>
      <c r="I20" s="481">
        <v>0</v>
      </c>
      <c r="J20" s="479">
        <v>0</v>
      </c>
      <c r="K20" s="479">
        <v>0</v>
      </c>
      <c r="L20" s="482">
        <v>0</v>
      </c>
      <c r="M20" s="478">
        <v>3</v>
      </c>
      <c r="N20" s="479">
        <v>1</v>
      </c>
      <c r="O20" s="479">
        <v>4</v>
      </c>
      <c r="P20" s="480">
        <v>1</v>
      </c>
      <c r="Q20" s="481">
        <v>1</v>
      </c>
      <c r="R20" s="479">
        <v>2</v>
      </c>
      <c r="S20" s="479">
        <v>3</v>
      </c>
      <c r="T20" s="482">
        <v>1</v>
      </c>
      <c r="U20" s="481">
        <v>4</v>
      </c>
      <c r="V20" s="479">
        <v>3</v>
      </c>
      <c r="W20" s="479">
        <v>7</v>
      </c>
      <c r="X20" s="482">
        <v>2</v>
      </c>
    </row>
    <row r="21" spans="1:24" s="474" customFormat="1" x14ac:dyDescent="0.35">
      <c r="A21" s="475">
        <v>17</v>
      </c>
      <c r="B21" s="709" t="s">
        <v>21</v>
      </c>
      <c r="C21" s="476">
        <v>53010018</v>
      </c>
      <c r="D21" s="477">
        <v>53010018</v>
      </c>
      <c r="E21" s="478">
        <v>29</v>
      </c>
      <c r="F21" s="479">
        <v>25</v>
      </c>
      <c r="G21" s="479">
        <v>54</v>
      </c>
      <c r="H21" s="480">
        <v>9</v>
      </c>
      <c r="I21" s="481">
        <v>5</v>
      </c>
      <c r="J21" s="479">
        <v>3</v>
      </c>
      <c r="K21" s="479">
        <v>8</v>
      </c>
      <c r="L21" s="482">
        <v>1</v>
      </c>
      <c r="M21" s="478">
        <v>2</v>
      </c>
      <c r="N21" s="479">
        <v>4</v>
      </c>
      <c r="O21" s="479">
        <v>6</v>
      </c>
      <c r="P21" s="480">
        <v>1</v>
      </c>
      <c r="Q21" s="481">
        <v>1</v>
      </c>
      <c r="R21" s="479">
        <v>2</v>
      </c>
      <c r="S21" s="479">
        <v>3</v>
      </c>
      <c r="T21" s="482">
        <v>1</v>
      </c>
      <c r="U21" s="481">
        <v>8</v>
      </c>
      <c r="V21" s="479">
        <v>9</v>
      </c>
      <c r="W21" s="479">
        <v>17</v>
      </c>
      <c r="X21" s="482">
        <v>3</v>
      </c>
    </row>
    <row r="22" spans="1:24" s="474" customFormat="1" x14ac:dyDescent="0.35">
      <c r="A22" s="475">
        <v>18</v>
      </c>
      <c r="B22" s="709" t="s">
        <v>22</v>
      </c>
      <c r="C22" s="476">
        <v>53010019</v>
      </c>
      <c r="D22" s="477">
        <v>53010019</v>
      </c>
      <c r="E22" s="478">
        <v>79</v>
      </c>
      <c r="F22" s="479">
        <v>79</v>
      </c>
      <c r="G22" s="479">
        <v>158</v>
      </c>
      <c r="H22" s="480">
        <v>8</v>
      </c>
      <c r="I22" s="481">
        <v>0</v>
      </c>
      <c r="J22" s="479">
        <v>0</v>
      </c>
      <c r="K22" s="479">
        <v>0</v>
      </c>
      <c r="L22" s="482">
        <v>0</v>
      </c>
      <c r="M22" s="478">
        <v>11</v>
      </c>
      <c r="N22" s="479">
        <v>5</v>
      </c>
      <c r="O22" s="479">
        <v>16</v>
      </c>
      <c r="P22" s="480">
        <v>1</v>
      </c>
      <c r="Q22" s="481">
        <v>7</v>
      </c>
      <c r="R22" s="479">
        <v>15</v>
      </c>
      <c r="S22" s="479">
        <v>22</v>
      </c>
      <c r="T22" s="482">
        <v>1</v>
      </c>
      <c r="U22" s="481">
        <v>18</v>
      </c>
      <c r="V22" s="479">
        <v>20</v>
      </c>
      <c r="W22" s="479">
        <v>38</v>
      </c>
      <c r="X22" s="482">
        <v>2</v>
      </c>
    </row>
    <row r="23" spans="1:24" s="474" customFormat="1" x14ac:dyDescent="0.35">
      <c r="A23" s="475">
        <v>19</v>
      </c>
      <c r="B23" s="709" t="s">
        <v>23</v>
      </c>
      <c r="C23" s="476">
        <v>53010020</v>
      </c>
      <c r="D23" s="477">
        <v>53010020</v>
      </c>
      <c r="E23" s="478">
        <v>1673</v>
      </c>
      <c r="F23" s="479">
        <v>1479</v>
      </c>
      <c r="G23" s="479">
        <v>3152</v>
      </c>
      <c r="H23" s="480">
        <v>87</v>
      </c>
      <c r="I23" s="481">
        <v>51</v>
      </c>
      <c r="J23" s="479">
        <v>69</v>
      </c>
      <c r="K23" s="479">
        <v>120</v>
      </c>
      <c r="L23" s="482">
        <v>4</v>
      </c>
      <c r="M23" s="478">
        <v>112</v>
      </c>
      <c r="N23" s="479">
        <v>116</v>
      </c>
      <c r="O23" s="479">
        <v>228</v>
      </c>
      <c r="P23" s="480">
        <v>9</v>
      </c>
      <c r="Q23" s="481">
        <v>151</v>
      </c>
      <c r="R23" s="479">
        <v>137</v>
      </c>
      <c r="S23" s="479">
        <v>288</v>
      </c>
      <c r="T23" s="482">
        <v>9</v>
      </c>
      <c r="U23" s="481">
        <v>314</v>
      </c>
      <c r="V23" s="479">
        <v>322</v>
      </c>
      <c r="W23" s="479">
        <v>636</v>
      </c>
      <c r="X23" s="482">
        <v>22</v>
      </c>
    </row>
    <row r="24" spans="1:24" s="474" customFormat="1" x14ac:dyDescent="0.35">
      <c r="A24" s="475">
        <v>20</v>
      </c>
      <c r="B24" s="709" t="s">
        <v>24</v>
      </c>
      <c r="C24" s="476">
        <v>53010021</v>
      </c>
      <c r="D24" s="661">
        <v>53010021</v>
      </c>
      <c r="E24" s="478">
        <v>82</v>
      </c>
      <c r="F24" s="479">
        <v>76</v>
      </c>
      <c r="G24" s="479">
        <v>158</v>
      </c>
      <c r="H24" s="480">
        <v>8</v>
      </c>
      <c r="I24" s="481">
        <v>0</v>
      </c>
      <c r="J24" s="479">
        <v>0</v>
      </c>
      <c r="K24" s="479">
        <v>0</v>
      </c>
      <c r="L24" s="482">
        <v>0</v>
      </c>
      <c r="M24" s="478">
        <v>12</v>
      </c>
      <c r="N24" s="479">
        <v>10</v>
      </c>
      <c r="O24" s="479">
        <v>22</v>
      </c>
      <c r="P24" s="480">
        <v>1</v>
      </c>
      <c r="Q24" s="481">
        <v>13</v>
      </c>
      <c r="R24" s="479">
        <v>8</v>
      </c>
      <c r="S24" s="479">
        <v>21</v>
      </c>
      <c r="T24" s="482">
        <v>1</v>
      </c>
      <c r="U24" s="481">
        <v>25</v>
      </c>
      <c r="V24" s="479">
        <v>18</v>
      </c>
      <c r="W24" s="479">
        <v>43</v>
      </c>
      <c r="X24" s="482">
        <v>2</v>
      </c>
    </row>
    <row r="25" spans="1:24" s="474" customFormat="1" x14ac:dyDescent="0.35">
      <c r="A25" s="475">
        <v>21</v>
      </c>
      <c r="B25" s="709" t="s">
        <v>25</v>
      </c>
      <c r="C25" s="476">
        <v>53010022</v>
      </c>
      <c r="D25" s="661">
        <v>53010022</v>
      </c>
      <c r="E25" s="478">
        <v>48</v>
      </c>
      <c r="F25" s="479">
        <v>36</v>
      </c>
      <c r="G25" s="479">
        <v>84</v>
      </c>
      <c r="H25" s="480">
        <v>8</v>
      </c>
      <c r="I25" s="481">
        <v>0</v>
      </c>
      <c r="J25" s="479">
        <v>0</v>
      </c>
      <c r="K25" s="479">
        <v>0</v>
      </c>
      <c r="L25" s="482">
        <v>0</v>
      </c>
      <c r="M25" s="478">
        <v>6</v>
      </c>
      <c r="N25" s="479">
        <v>2</v>
      </c>
      <c r="O25" s="479">
        <v>8</v>
      </c>
      <c r="P25" s="480">
        <v>1</v>
      </c>
      <c r="Q25" s="481">
        <v>5</v>
      </c>
      <c r="R25" s="479">
        <v>8</v>
      </c>
      <c r="S25" s="479">
        <v>13</v>
      </c>
      <c r="T25" s="482">
        <v>1</v>
      </c>
      <c r="U25" s="481">
        <v>11</v>
      </c>
      <c r="V25" s="479">
        <v>10</v>
      </c>
      <c r="W25" s="479">
        <v>21</v>
      </c>
      <c r="X25" s="482">
        <v>2</v>
      </c>
    </row>
    <row r="26" spans="1:24" s="474" customFormat="1" x14ac:dyDescent="0.35">
      <c r="A26" s="475">
        <v>22</v>
      </c>
      <c r="B26" s="709" t="s">
        <v>26</v>
      </c>
      <c r="C26" s="476">
        <v>53010023</v>
      </c>
      <c r="D26" s="661">
        <v>53010023</v>
      </c>
      <c r="E26" s="478">
        <v>0</v>
      </c>
      <c r="F26" s="479">
        <v>0</v>
      </c>
      <c r="G26" s="479">
        <v>0</v>
      </c>
      <c r="H26" s="480">
        <v>0</v>
      </c>
      <c r="I26" s="481">
        <v>0</v>
      </c>
      <c r="J26" s="479">
        <v>0</v>
      </c>
      <c r="K26" s="479">
        <v>0</v>
      </c>
      <c r="L26" s="482">
        <v>0</v>
      </c>
      <c r="M26" s="478">
        <v>0</v>
      </c>
      <c r="N26" s="479">
        <v>0</v>
      </c>
      <c r="O26" s="479">
        <v>0</v>
      </c>
      <c r="P26" s="480">
        <v>0</v>
      </c>
      <c r="Q26" s="481">
        <v>0</v>
      </c>
      <c r="R26" s="479">
        <v>0</v>
      </c>
      <c r="S26" s="479">
        <v>0</v>
      </c>
      <c r="T26" s="482">
        <v>0</v>
      </c>
      <c r="U26" s="481">
        <v>0</v>
      </c>
      <c r="V26" s="479">
        <v>0</v>
      </c>
      <c r="W26" s="479">
        <v>0</v>
      </c>
      <c r="X26" s="482">
        <v>0</v>
      </c>
    </row>
    <row r="27" spans="1:24" s="474" customFormat="1" x14ac:dyDescent="0.35">
      <c r="A27" s="475">
        <v>23</v>
      </c>
      <c r="B27" s="709" t="s">
        <v>27</v>
      </c>
      <c r="C27" s="476">
        <v>53010025</v>
      </c>
      <c r="D27" s="477">
        <v>53010025</v>
      </c>
      <c r="E27" s="478">
        <v>0</v>
      </c>
      <c r="F27" s="479">
        <v>0</v>
      </c>
      <c r="G27" s="479">
        <v>0</v>
      </c>
      <c r="H27" s="480">
        <v>0</v>
      </c>
      <c r="I27" s="481">
        <v>0</v>
      </c>
      <c r="J27" s="479">
        <v>0</v>
      </c>
      <c r="K27" s="479">
        <v>0</v>
      </c>
      <c r="L27" s="482">
        <v>0</v>
      </c>
      <c r="M27" s="478">
        <v>0</v>
      </c>
      <c r="N27" s="479">
        <v>0</v>
      </c>
      <c r="O27" s="479">
        <v>0</v>
      </c>
      <c r="P27" s="480">
        <v>0</v>
      </c>
      <c r="Q27" s="481">
        <v>0</v>
      </c>
      <c r="R27" s="479">
        <v>0</v>
      </c>
      <c r="S27" s="479">
        <v>0</v>
      </c>
      <c r="T27" s="482">
        <v>0</v>
      </c>
      <c r="U27" s="481">
        <v>0</v>
      </c>
      <c r="V27" s="479">
        <v>0</v>
      </c>
      <c r="W27" s="479">
        <v>0</v>
      </c>
      <c r="X27" s="482">
        <v>0</v>
      </c>
    </row>
    <row r="28" spans="1:24" s="474" customFormat="1" x14ac:dyDescent="0.35">
      <c r="A28" s="475">
        <v>24</v>
      </c>
      <c r="B28" s="709" t="s">
        <v>28</v>
      </c>
      <c r="C28" s="476">
        <v>53010027</v>
      </c>
      <c r="D28" s="661">
        <v>53010027</v>
      </c>
      <c r="E28" s="478">
        <v>51</v>
      </c>
      <c r="F28" s="479">
        <v>42</v>
      </c>
      <c r="G28" s="479">
        <v>93</v>
      </c>
      <c r="H28" s="480">
        <v>8</v>
      </c>
      <c r="I28" s="481">
        <v>0</v>
      </c>
      <c r="J28" s="479">
        <v>0</v>
      </c>
      <c r="K28" s="479">
        <v>0</v>
      </c>
      <c r="L28" s="482">
        <v>0</v>
      </c>
      <c r="M28" s="478">
        <v>5</v>
      </c>
      <c r="N28" s="479">
        <v>3</v>
      </c>
      <c r="O28" s="479">
        <v>8</v>
      </c>
      <c r="P28" s="480">
        <v>1</v>
      </c>
      <c r="Q28" s="481">
        <v>9</v>
      </c>
      <c r="R28" s="479">
        <v>5</v>
      </c>
      <c r="S28" s="479">
        <v>14</v>
      </c>
      <c r="T28" s="482">
        <v>1</v>
      </c>
      <c r="U28" s="481">
        <v>14</v>
      </c>
      <c r="V28" s="479">
        <v>8</v>
      </c>
      <c r="W28" s="479">
        <v>22</v>
      </c>
      <c r="X28" s="482">
        <v>2</v>
      </c>
    </row>
    <row r="29" spans="1:24" s="474" customFormat="1" x14ac:dyDescent="0.35">
      <c r="A29" s="475">
        <v>25</v>
      </c>
      <c r="B29" s="709" t="s">
        <v>29</v>
      </c>
      <c r="C29" s="476">
        <v>53010028</v>
      </c>
      <c r="D29" s="483">
        <v>53010028</v>
      </c>
      <c r="E29" s="478">
        <v>24</v>
      </c>
      <c r="F29" s="479">
        <v>15</v>
      </c>
      <c r="G29" s="479">
        <v>39</v>
      </c>
      <c r="H29" s="480">
        <v>7</v>
      </c>
      <c r="I29" s="481">
        <v>0</v>
      </c>
      <c r="J29" s="479">
        <v>0</v>
      </c>
      <c r="K29" s="479">
        <v>0</v>
      </c>
      <c r="L29" s="482">
        <v>0</v>
      </c>
      <c r="M29" s="478">
        <v>5</v>
      </c>
      <c r="N29" s="479">
        <v>3</v>
      </c>
      <c r="O29" s="479">
        <v>8</v>
      </c>
      <c r="P29" s="480">
        <v>1</v>
      </c>
      <c r="Q29" s="481">
        <v>3</v>
      </c>
      <c r="R29" s="479">
        <v>1</v>
      </c>
      <c r="S29" s="479">
        <v>4</v>
      </c>
      <c r="T29" s="482">
        <v>1</v>
      </c>
      <c r="U29" s="481">
        <v>8</v>
      </c>
      <c r="V29" s="479">
        <v>4</v>
      </c>
      <c r="W29" s="479">
        <v>12</v>
      </c>
      <c r="X29" s="482">
        <v>2</v>
      </c>
    </row>
    <row r="30" spans="1:24" s="474" customFormat="1" x14ac:dyDescent="0.35">
      <c r="A30" s="475">
        <v>26</v>
      </c>
      <c r="B30" s="709" t="s">
        <v>30</v>
      </c>
      <c r="C30" s="476">
        <v>53010029</v>
      </c>
      <c r="D30" s="477">
        <v>53010029</v>
      </c>
      <c r="E30" s="478">
        <v>5</v>
      </c>
      <c r="F30" s="479">
        <v>5</v>
      </c>
      <c r="G30" s="479">
        <v>10</v>
      </c>
      <c r="H30" s="480">
        <v>4</v>
      </c>
      <c r="I30" s="481">
        <v>0</v>
      </c>
      <c r="J30" s="479">
        <v>0</v>
      </c>
      <c r="K30" s="479">
        <v>0</v>
      </c>
      <c r="L30" s="482">
        <v>0</v>
      </c>
      <c r="M30" s="478">
        <v>0</v>
      </c>
      <c r="N30" s="479">
        <v>0</v>
      </c>
      <c r="O30" s="479">
        <v>0</v>
      </c>
      <c r="P30" s="480">
        <v>0</v>
      </c>
      <c r="Q30" s="481">
        <v>0</v>
      </c>
      <c r="R30" s="479">
        <v>0</v>
      </c>
      <c r="S30" s="479">
        <v>0</v>
      </c>
      <c r="T30" s="482">
        <v>0</v>
      </c>
      <c r="U30" s="481">
        <v>0</v>
      </c>
      <c r="V30" s="479">
        <v>0</v>
      </c>
      <c r="W30" s="479">
        <v>0</v>
      </c>
      <c r="X30" s="482">
        <v>0</v>
      </c>
    </row>
    <row r="31" spans="1:24" s="474" customFormat="1" x14ac:dyDescent="0.35">
      <c r="A31" s="475">
        <v>27</v>
      </c>
      <c r="B31" s="709" t="s">
        <v>31</v>
      </c>
      <c r="C31" s="476">
        <v>53010030</v>
      </c>
      <c r="D31" s="477">
        <v>53010030</v>
      </c>
      <c r="E31" s="478">
        <v>64</v>
      </c>
      <c r="F31" s="479">
        <v>36</v>
      </c>
      <c r="G31" s="479">
        <v>100</v>
      </c>
      <c r="H31" s="480">
        <v>9</v>
      </c>
      <c r="I31" s="481">
        <v>1</v>
      </c>
      <c r="J31" s="479">
        <v>3</v>
      </c>
      <c r="K31" s="479">
        <v>4</v>
      </c>
      <c r="L31" s="482">
        <v>1</v>
      </c>
      <c r="M31" s="478">
        <v>6</v>
      </c>
      <c r="N31" s="479">
        <v>6</v>
      </c>
      <c r="O31" s="479">
        <v>12</v>
      </c>
      <c r="P31" s="480">
        <v>1</v>
      </c>
      <c r="Q31" s="481">
        <v>10</v>
      </c>
      <c r="R31" s="479">
        <v>2</v>
      </c>
      <c r="S31" s="479">
        <v>12</v>
      </c>
      <c r="T31" s="482">
        <v>1</v>
      </c>
      <c r="U31" s="481">
        <v>17</v>
      </c>
      <c r="V31" s="479">
        <v>11</v>
      </c>
      <c r="W31" s="479">
        <v>28</v>
      </c>
      <c r="X31" s="482">
        <v>3</v>
      </c>
    </row>
    <row r="32" spans="1:24" s="474" customFormat="1" ht="20.25" customHeight="1" x14ac:dyDescent="0.35">
      <c r="A32" s="475">
        <v>28</v>
      </c>
      <c r="B32" s="709" t="s">
        <v>32</v>
      </c>
      <c r="C32" s="476">
        <v>53010032</v>
      </c>
      <c r="D32" s="477">
        <v>53010032</v>
      </c>
      <c r="E32" s="478">
        <v>1</v>
      </c>
      <c r="F32" s="479">
        <v>1</v>
      </c>
      <c r="G32" s="479">
        <v>2</v>
      </c>
      <c r="H32" s="480">
        <v>1</v>
      </c>
      <c r="I32" s="481">
        <v>0</v>
      </c>
      <c r="J32" s="479">
        <v>0</v>
      </c>
      <c r="K32" s="479">
        <v>0</v>
      </c>
      <c r="L32" s="482">
        <v>0</v>
      </c>
      <c r="M32" s="478">
        <v>0</v>
      </c>
      <c r="N32" s="479">
        <v>0</v>
      </c>
      <c r="O32" s="479">
        <v>0</v>
      </c>
      <c r="P32" s="480">
        <v>0</v>
      </c>
      <c r="Q32" s="481">
        <v>1</v>
      </c>
      <c r="R32" s="479">
        <v>1</v>
      </c>
      <c r="S32" s="479">
        <v>2</v>
      </c>
      <c r="T32" s="482">
        <v>1</v>
      </c>
      <c r="U32" s="481">
        <v>1</v>
      </c>
      <c r="V32" s="479">
        <v>1</v>
      </c>
      <c r="W32" s="479">
        <v>2</v>
      </c>
      <c r="X32" s="482">
        <v>1</v>
      </c>
    </row>
    <row r="33" spans="1:24" s="474" customFormat="1" ht="20.25" customHeight="1" x14ac:dyDescent="0.35">
      <c r="A33" s="475">
        <v>29</v>
      </c>
      <c r="B33" s="709" t="s">
        <v>33</v>
      </c>
      <c r="C33" s="476">
        <v>53010033</v>
      </c>
      <c r="D33" s="477">
        <v>53010033</v>
      </c>
      <c r="E33" s="478">
        <v>3</v>
      </c>
      <c r="F33" s="479">
        <v>3</v>
      </c>
      <c r="G33" s="479">
        <v>6</v>
      </c>
      <c r="H33" s="480">
        <v>3</v>
      </c>
      <c r="I33" s="481">
        <v>0</v>
      </c>
      <c r="J33" s="479">
        <v>0</v>
      </c>
      <c r="K33" s="479">
        <v>0</v>
      </c>
      <c r="L33" s="482">
        <v>0</v>
      </c>
      <c r="M33" s="478">
        <v>0</v>
      </c>
      <c r="N33" s="479">
        <v>0</v>
      </c>
      <c r="O33" s="479">
        <v>0</v>
      </c>
      <c r="P33" s="480">
        <v>0</v>
      </c>
      <c r="Q33" s="481">
        <v>0</v>
      </c>
      <c r="R33" s="479">
        <v>0</v>
      </c>
      <c r="S33" s="479">
        <v>0</v>
      </c>
      <c r="T33" s="482">
        <v>0</v>
      </c>
      <c r="U33" s="481">
        <v>0</v>
      </c>
      <c r="V33" s="479">
        <v>0</v>
      </c>
      <c r="W33" s="479">
        <v>0</v>
      </c>
      <c r="X33" s="482">
        <v>0</v>
      </c>
    </row>
    <row r="34" spans="1:24" s="474" customFormat="1" ht="20.25" customHeight="1" x14ac:dyDescent="0.35">
      <c r="A34" s="475">
        <v>30</v>
      </c>
      <c r="B34" s="709" t="s">
        <v>34</v>
      </c>
      <c r="C34" s="476">
        <v>53010034</v>
      </c>
      <c r="D34" s="477">
        <v>53010034</v>
      </c>
      <c r="E34" s="478">
        <v>7</v>
      </c>
      <c r="F34" s="479">
        <v>8</v>
      </c>
      <c r="G34" s="479">
        <v>15</v>
      </c>
      <c r="H34" s="480">
        <v>8</v>
      </c>
      <c r="I34" s="481">
        <v>0</v>
      </c>
      <c r="J34" s="479">
        <v>0</v>
      </c>
      <c r="K34" s="479">
        <v>0</v>
      </c>
      <c r="L34" s="482">
        <v>0</v>
      </c>
      <c r="M34" s="478">
        <v>0</v>
      </c>
      <c r="N34" s="479">
        <v>1</v>
      </c>
      <c r="O34" s="479">
        <v>1</v>
      </c>
      <c r="P34" s="480">
        <v>1</v>
      </c>
      <c r="Q34" s="481">
        <v>0</v>
      </c>
      <c r="R34" s="479">
        <v>1</v>
      </c>
      <c r="S34" s="479">
        <v>1</v>
      </c>
      <c r="T34" s="482">
        <v>1</v>
      </c>
      <c r="U34" s="481">
        <v>0</v>
      </c>
      <c r="V34" s="479">
        <v>2</v>
      </c>
      <c r="W34" s="479">
        <v>2</v>
      </c>
      <c r="X34" s="482">
        <v>2</v>
      </c>
    </row>
    <row r="35" spans="1:24" s="474" customFormat="1" ht="20.25" customHeight="1" x14ac:dyDescent="0.35">
      <c r="A35" s="475">
        <v>31</v>
      </c>
      <c r="B35" s="709" t="s">
        <v>35</v>
      </c>
      <c r="C35" s="476">
        <v>53010035</v>
      </c>
      <c r="D35" s="483">
        <v>53010035</v>
      </c>
      <c r="E35" s="478">
        <v>12</v>
      </c>
      <c r="F35" s="479">
        <v>17</v>
      </c>
      <c r="G35" s="479">
        <v>29</v>
      </c>
      <c r="H35" s="480">
        <v>8</v>
      </c>
      <c r="I35" s="481">
        <v>0</v>
      </c>
      <c r="J35" s="479">
        <v>0</v>
      </c>
      <c r="K35" s="479">
        <v>0</v>
      </c>
      <c r="L35" s="482">
        <v>0</v>
      </c>
      <c r="M35" s="478">
        <v>0</v>
      </c>
      <c r="N35" s="479">
        <v>3</v>
      </c>
      <c r="O35" s="479">
        <v>3</v>
      </c>
      <c r="P35" s="480">
        <v>1</v>
      </c>
      <c r="Q35" s="481">
        <v>2</v>
      </c>
      <c r="R35" s="479">
        <v>3</v>
      </c>
      <c r="S35" s="479">
        <v>5</v>
      </c>
      <c r="T35" s="482">
        <v>1</v>
      </c>
      <c r="U35" s="481">
        <v>2</v>
      </c>
      <c r="V35" s="479">
        <v>6</v>
      </c>
      <c r="W35" s="479">
        <v>8</v>
      </c>
      <c r="X35" s="482">
        <v>2</v>
      </c>
    </row>
    <row r="36" spans="1:24" s="474" customFormat="1" ht="20.25" customHeight="1" x14ac:dyDescent="0.35">
      <c r="A36" s="475">
        <v>32</v>
      </c>
      <c r="B36" s="709" t="s">
        <v>36</v>
      </c>
      <c r="C36" s="476">
        <v>53010036</v>
      </c>
      <c r="D36" s="661">
        <v>53010036</v>
      </c>
      <c r="E36" s="478">
        <v>74</v>
      </c>
      <c r="F36" s="479">
        <v>61</v>
      </c>
      <c r="G36" s="479">
        <v>135</v>
      </c>
      <c r="H36" s="480">
        <v>8</v>
      </c>
      <c r="I36" s="481">
        <v>0</v>
      </c>
      <c r="J36" s="479">
        <v>0</v>
      </c>
      <c r="K36" s="479">
        <v>0</v>
      </c>
      <c r="L36" s="482">
        <v>0</v>
      </c>
      <c r="M36" s="478">
        <v>10</v>
      </c>
      <c r="N36" s="479">
        <v>4</v>
      </c>
      <c r="O36" s="479">
        <v>14</v>
      </c>
      <c r="P36" s="480">
        <v>1</v>
      </c>
      <c r="Q36" s="481">
        <v>12</v>
      </c>
      <c r="R36" s="479">
        <v>9</v>
      </c>
      <c r="S36" s="479">
        <v>21</v>
      </c>
      <c r="T36" s="482">
        <v>1</v>
      </c>
      <c r="U36" s="481">
        <v>22</v>
      </c>
      <c r="V36" s="479">
        <v>13</v>
      </c>
      <c r="W36" s="479">
        <v>35</v>
      </c>
      <c r="X36" s="482">
        <v>2</v>
      </c>
    </row>
    <row r="37" spans="1:24" s="474" customFormat="1" ht="20.25" customHeight="1" x14ac:dyDescent="0.35">
      <c r="A37" s="475">
        <v>33</v>
      </c>
      <c r="B37" s="709" t="s">
        <v>37</v>
      </c>
      <c r="C37" s="476">
        <v>53010037</v>
      </c>
      <c r="D37" s="477">
        <v>53010037</v>
      </c>
      <c r="E37" s="478">
        <v>62</v>
      </c>
      <c r="F37" s="479">
        <v>57</v>
      </c>
      <c r="G37" s="479">
        <v>119</v>
      </c>
      <c r="H37" s="480">
        <v>10</v>
      </c>
      <c r="I37" s="481">
        <v>0</v>
      </c>
      <c r="J37" s="479">
        <v>0</v>
      </c>
      <c r="K37" s="479">
        <v>0</v>
      </c>
      <c r="L37" s="482">
        <v>0</v>
      </c>
      <c r="M37" s="478">
        <v>4</v>
      </c>
      <c r="N37" s="479">
        <v>4</v>
      </c>
      <c r="O37" s="479">
        <v>8</v>
      </c>
      <c r="P37" s="480">
        <v>1</v>
      </c>
      <c r="Q37" s="481">
        <v>5</v>
      </c>
      <c r="R37" s="479">
        <v>4</v>
      </c>
      <c r="S37" s="479">
        <v>9</v>
      </c>
      <c r="T37" s="482">
        <v>1</v>
      </c>
      <c r="U37" s="481">
        <v>9</v>
      </c>
      <c r="V37" s="479">
        <v>8</v>
      </c>
      <c r="W37" s="479">
        <v>17</v>
      </c>
      <c r="X37" s="482">
        <v>2</v>
      </c>
    </row>
    <row r="38" spans="1:24" s="474" customFormat="1" ht="20.25" customHeight="1" x14ac:dyDescent="0.35">
      <c r="A38" s="475">
        <v>34</v>
      </c>
      <c r="B38" s="709" t="s">
        <v>38</v>
      </c>
      <c r="C38" s="476">
        <v>53010038</v>
      </c>
      <c r="D38" s="477">
        <v>53010038</v>
      </c>
      <c r="E38" s="478">
        <v>12</v>
      </c>
      <c r="F38" s="479">
        <v>13</v>
      </c>
      <c r="G38" s="479">
        <v>25</v>
      </c>
      <c r="H38" s="480">
        <v>7</v>
      </c>
      <c r="I38" s="481">
        <v>0</v>
      </c>
      <c r="J38" s="479">
        <v>0</v>
      </c>
      <c r="K38" s="479">
        <v>0</v>
      </c>
      <c r="L38" s="482">
        <v>0</v>
      </c>
      <c r="M38" s="478">
        <v>1</v>
      </c>
      <c r="N38" s="479">
        <v>1</v>
      </c>
      <c r="O38" s="479">
        <v>2</v>
      </c>
      <c r="P38" s="480">
        <v>1</v>
      </c>
      <c r="Q38" s="481">
        <v>0</v>
      </c>
      <c r="R38" s="479">
        <v>0</v>
      </c>
      <c r="S38" s="479">
        <v>0</v>
      </c>
      <c r="T38" s="482">
        <v>0</v>
      </c>
      <c r="U38" s="481">
        <v>1</v>
      </c>
      <c r="V38" s="479">
        <v>1</v>
      </c>
      <c r="W38" s="479">
        <v>2</v>
      </c>
      <c r="X38" s="482">
        <v>1</v>
      </c>
    </row>
    <row r="39" spans="1:24" s="474" customFormat="1" ht="20.25" customHeight="1" x14ac:dyDescent="0.35">
      <c r="A39" s="475">
        <v>35</v>
      </c>
      <c r="B39" s="709" t="s">
        <v>39</v>
      </c>
      <c r="C39" s="476">
        <v>53010039</v>
      </c>
      <c r="D39" s="477">
        <v>53010039</v>
      </c>
      <c r="E39" s="478">
        <v>64</v>
      </c>
      <c r="F39" s="479">
        <v>62</v>
      </c>
      <c r="G39" s="479">
        <v>126</v>
      </c>
      <c r="H39" s="480">
        <v>8</v>
      </c>
      <c r="I39" s="481">
        <v>0</v>
      </c>
      <c r="J39" s="479">
        <v>0</v>
      </c>
      <c r="K39" s="479">
        <v>0</v>
      </c>
      <c r="L39" s="482">
        <v>0</v>
      </c>
      <c r="M39" s="478">
        <v>11</v>
      </c>
      <c r="N39" s="479">
        <v>11</v>
      </c>
      <c r="O39" s="479">
        <v>22</v>
      </c>
      <c r="P39" s="480">
        <v>1</v>
      </c>
      <c r="Q39" s="481">
        <v>8</v>
      </c>
      <c r="R39" s="479">
        <v>6</v>
      </c>
      <c r="S39" s="479">
        <v>14</v>
      </c>
      <c r="T39" s="482">
        <v>1</v>
      </c>
      <c r="U39" s="481">
        <v>19</v>
      </c>
      <c r="V39" s="479">
        <v>17</v>
      </c>
      <c r="W39" s="479">
        <v>36</v>
      </c>
      <c r="X39" s="482">
        <v>2</v>
      </c>
    </row>
    <row r="40" spans="1:24" s="474" customFormat="1" ht="20.25" customHeight="1" x14ac:dyDescent="0.35">
      <c r="A40" s="475">
        <v>36</v>
      </c>
      <c r="B40" s="709" t="s">
        <v>40</v>
      </c>
      <c r="C40" s="476">
        <v>53010040</v>
      </c>
      <c r="D40" s="477">
        <v>53010040</v>
      </c>
      <c r="E40" s="478">
        <v>3</v>
      </c>
      <c r="F40" s="479">
        <v>5</v>
      </c>
      <c r="G40" s="479">
        <v>8</v>
      </c>
      <c r="H40" s="480">
        <v>4</v>
      </c>
      <c r="I40" s="481">
        <v>0</v>
      </c>
      <c r="J40" s="479">
        <v>0</v>
      </c>
      <c r="K40" s="479">
        <v>0</v>
      </c>
      <c r="L40" s="482">
        <v>0</v>
      </c>
      <c r="M40" s="478">
        <v>0</v>
      </c>
      <c r="N40" s="479">
        <v>0</v>
      </c>
      <c r="O40" s="479">
        <v>0</v>
      </c>
      <c r="P40" s="480">
        <v>0</v>
      </c>
      <c r="Q40" s="481">
        <v>0</v>
      </c>
      <c r="R40" s="479">
        <v>0</v>
      </c>
      <c r="S40" s="479">
        <v>0</v>
      </c>
      <c r="T40" s="482">
        <v>0</v>
      </c>
      <c r="U40" s="481">
        <v>0</v>
      </c>
      <c r="V40" s="479">
        <v>0</v>
      </c>
      <c r="W40" s="479">
        <v>0</v>
      </c>
      <c r="X40" s="482">
        <v>0</v>
      </c>
    </row>
    <row r="41" spans="1:24" s="474" customFormat="1" ht="20.25" customHeight="1" x14ac:dyDescent="0.35">
      <c r="A41" s="475">
        <v>37</v>
      </c>
      <c r="B41" s="709" t="s">
        <v>41</v>
      </c>
      <c r="C41" s="476">
        <v>53010041</v>
      </c>
      <c r="D41" s="477">
        <v>53010041</v>
      </c>
      <c r="E41" s="478">
        <v>30</v>
      </c>
      <c r="F41" s="479">
        <v>18</v>
      </c>
      <c r="G41" s="479">
        <v>48</v>
      </c>
      <c r="H41" s="480">
        <v>8</v>
      </c>
      <c r="I41" s="481">
        <v>0</v>
      </c>
      <c r="J41" s="479">
        <v>0</v>
      </c>
      <c r="K41" s="479">
        <v>0</v>
      </c>
      <c r="L41" s="482">
        <v>0</v>
      </c>
      <c r="M41" s="478">
        <v>3</v>
      </c>
      <c r="N41" s="479">
        <v>0</v>
      </c>
      <c r="O41" s="479">
        <v>3</v>
      </c>
      <c r="P41" s="480">
        <v>1</v>
      </c>
      <c r="Q41" s="481">
        <v>4</v>
      </c>
      <c r="R41" s="479">
        <v>4</v>
      </c>
      <c r="S41" s="479">
        <v>8</v>
      </c>
      <c r="T41" s="482">
        <v>1</v>
      </c>
      <c r="U41" s="481">
        <v>7</v>
      </c>
      <c r="V41" s="479">
        <v>4</v>
      </c>
      <c r="W41" s="479">
        <v>11</v>
      </c>
      <c r="X41" s="482">
        <v>2</v>
      </c>
    </row>
    <row r="42" spans="1:24" s="474" customFormat="1" ht="20.25" customHeight="1" x14ac:dyDescent="0.35">
      <c r="A42" s="475">
        <v>38</v>
      </c>
      <c r="B42" s="709" t="s">
        <v>42</v>
      </c>
      <c r="C42" s="476">
        <v>53010042</v>
      </c>
      <c r="D42" s="477">
        <v>53010042</v>
      </c>
      <c r="E42" s="478">
        <v>68</v>
      </c>
      <c r="F42" s="479">
        <v>59</v>
      </c>
      <c r="G42" s="479">
        <v>127</v>
      </c>
      <c r="H42" s="480">
        <v>12</v>
      </c>
      <c r="I42" s="481">
        <v>3</v>
      </c>
      <c r="J42" s="479">
        <v>3</v>
      </c>
      <c r="K42" s="479">
        <v>6</v>
      </c>
      <c r="L42" s="482">
        <v>1</v>
      </c>
      <c r="M42" s="478">
        <v>4</v>
      </c>
      <c r="N42" s="479">
        <v>2</v>
      </c>
      <c r="O42" s="479">
        <v>6</v>
      </c>
      <c r="P42" s="480">
        <v>1</v>
      </c>
      <c r="Q42" s="481">
        <v>3</v>
      </c>
      <c r="R42" s="479">
        <v>7</v>
      </c>
      <c r="S42" s="479">
        <v>10</v>
      </c>
      <c r="T42" s="482">
        <v>1</v>
      </c>
      <c r="U42" s="481">
        <v>10</v>
      </c>
      <c r="V42" s="479">
        <v>12</v>
      </c>
      <c r="W42" s="479">
        <v>22</v>
      </c>
      <c r="X42" s="482">
        <v>3</v>
      </c>
    </row>
    <row r="43" spans="1:24" s="474" customFormat="1" ht="20.25" customHeight="1" x14ac:dyDescent="0.35">
      <c r="A43" s="475">
        <v>39</v>
      </c>
      <c r="B43" s="709" t="s">
        <v>43</v>
      </c>
      <c r="C43" s="476">
        <v>53010043</v>
      </c>
      <c r="D43" s="477">
        <v>53010043</v>
      </c>
      <c r="E43" s="478">
        <v>25</v>
      </c>
      <c r="F43" s="479">
        <v>21</v>
      </c>
      <c r="G43" s="479">
        <v>46</v>
      </c>
      <c r="H43" s="480">
        <v>8</v>
      </c>
      <c r="I43" s="481">
        <v>0</v>
      </c>
      <c r="J43" s="479">
        <v>0</v>
      </c>
      <c r="K43" s="479">
        <v>0</v>
      </c>
      <c r="L43" s="482">
        <v>0</v>
      </c>
      <c r="M43" s="478">
        <v>4</v>
      </c>
      <c r="N43" s="479">
        <v>2</v>
      </c>
      <c r="O43" s="479">
        <v>6</v>
      </c>
      <c r="P43" s="480">
        <v>1</v>
      </c>
      <c r="Q43" s="481">
        <v>4</v>
      </c>
      <c r="R43" s="479">
        <v>1</v>
      </c>
      <c r="S43" s="479">
        <v>5</v>
      </c>
      <c r="T43" s="482">
        <v>1</v>
      </c>
      <c r="U43" s="481">
        <v>8</v>
      </c>
      <c r="V43" s="479">
        <v>3</v>
      </c>
      <c r="W43" s="479">
        <v>11</v>
      </c>
      <c r="X43" s="482">
        <v>2</v>
      </c>
    </row>
    <row r="44" spans="1:24" s="474" customFormat="1" ht="20.25" customHeight="1" x14ac:dyDescent="0.35">
      <c r="A44" s="475">
        <v>40</v>
      </c>
      <c r="B44" s="709" t="s">
        <v>44</v>
      </c>
      <c r="C44" s="476">
        <v>53010044</v>
      </c>
      <c r="D44" s="477">
        <v>53010044</v>
      </c>
      <c r="E44" s="478">
        <v>82</v>
      </c>
      <c r="F44" s="479">
        <v>81</v>
      </c>
      <c r="G44" s="479">
        <v>163</v>
      </c>
      <c r="H44" s="480">
        <v>9</v>
      </c>
      <c r="I44" s="481">
        <v>0</v>
      </c>
      <c r="J44" s="479">
        <v>0</v>
      </c>
      <c r="K44" s="479">
        <v>0</v>
      </c>
      <c r="L44" s="482">
        <v>0</v>
      </c>
      <c r="M44" s="478">
        <v>2</v>
      </c>
      <c r="N44" s="479">
        <v>0</v>
      </c>
      <c r="O44" s="479">
        <v>2</v>
      </c>
      <c r="P44" s="480">
        <v>1</v>
      </c>
      <c r="Q44" s="481">
        <v>3</v>
      </c>
      <c r="R44" s="479">
        <v>1</v>
      </c>
      <c r="S44" s="479">
        <v>4</v>
      </c>
      <c r="T44" s="482">
        <v>1</v>
      </c>
      <c r="U44" s="481">
        <v>5</v>
      </c>
      <c r="V44" s="479">
        <v>1</v>
      </c>
      <c r="W44" s="479">
        <v>6</v>
      </c>
      <c r="X44" s="482">
        <v>2</v>
      </c>
    </row>
    <row r="45" spans="1:24" s="474" customFormat="1" ht="20.25" customHeight="1" x14ac:dyDescent="0.35">
      <c r="A45" s="475">
        <v>41</v>
      </c>
      <c r="B45" s="709" t="s">
        <v>45</v>
      </c>
      <c r="C45" s="476">
        <v>53010046</v>
      </c>
      <c r="D45" s="477">
        <v>53010046</v>
      </c>
      <c r="E45" s="478">
        <v>3</v>
      </c>
      <c r="F45" s="479">
        <v>2</v>
      </c>
      <c r="G45" s="479">
        <v>5</v>
      </c>
      <c r="H45" s="480">
        <v>4</v>
      </c>
      <c r="I45" s="481">
        <v>0</v>
      </c>
      <c r="J45" s="479">
        <v>0</v>
      </c>
      <c r="K45" s="479">
        <v>0</v>
      </c>
      <c r="L45" s="482">
        <v>0</v>
      </c>
      <c r="M45" s="478">
        <v>0</v>
      </c>
      <c r="N45" s="479">
        <v>0</v>
      </c>
      <c r="O45" s="479">
        <v>0</v>
      </c>
      <c r="P45" s="480">
        <v>0</v>
      </c>
      <c r="Q45" s="481">
        <v>1</v>
      </c>
      <c r="R45" s="479">
        <v>1</v>
      </c>
      <c r="S45" s="479">
        <v>2</v>
      </c>
      <c r="T45" s="482">
        <v>1</v>
      </c>
      <c r="U45" s="481">
        <v>1</v>
      </c>
      <c r="V45" s="479">
        <v>1</v>
      </c>
      <c r="W45" s="479">
        <v>2</v>
      </c>
      <c r="X45" s="482">
        <v>1</v>
      </c>
    </row>
    <row r="46" spans="1:24" s="474" customFormat="1" ht="20.25" customHeight="1" x14ac:dyDescent="0.35">
      <c r="A46" s="475">
        <v>42</v>
      </c>
      <c r="B46" s="709" t="s">
        <v>46</v>
      </c>
      <c r="C46" s="476">
        <v>53010049</v>
      </c>
      <c r="D46" s="477">
        <v>53010049</v>
      </c>
      <c r="E46" s="478">
        <v>38</v>
      </c>
      <c r="F46" s="479">
        <v>21</v>
      </c>
      <c r="G46" s="479">
        <v>59</v>
      </c>
      <c r="H46" s="480">
        <v>9</v>
      </c>
      <c r="I46" s="481">
        <v>3</v>
      </c>
      <c r="J46" s="479">
        <v>2</v>
      </c>
      <c r="K46" s="479">
        <v>5</v>
      </c>
      <c r="L46" s="482">
        <v>1</v>
      </c>
      <c r="M46" s="478">
        <v>4</v>
      </c>
      <c r="N46" s="479">
        <v>1</v>
      </c>
      <c r="O46" s="479">
        <v>5</v>
      </c>
      <c r="P46" s="480">
        <v>1</v>
      </c>
      <c r="Q46" s="481">
        <v>7</v>
      </c>
      <c r="R46" s="479">
        <v>4</v>
      </c>
      <c r="S46" s="479">
        <v>11</v>
      </c>
      <c r="T46" s="482">
        <v>1</v>
      </c>
      <c r="U46" s="481">
        <v>14</v>
      </c>
      <c r="V46" s="479">
        <v>7</v>
      </c>
      <c r="W46" s="479">
        <v>21</v>
      </c>
      <c r="X46" s="482">
        <v>3</v>
      </c>
    </row>
    <row r="47" spans="1:24" s="474" customFormat="1" ht="20.25" customHeight="1" x14ac:dyDescent="0.35">
      <c r="A47" s="475">
        <v>43</v>
      </c>
      <c r="B47" s="709" t="s">
        <v>47</v>
      </c>
      <c r="C47" s="476">
        <v>53010051</v>
      </c>
      <c r="D47" s="477">
        <v>53010051</v>
      </c>
      <c r="E47" s="478">
        <v>95</v>
      </c>
      <c r="F47" s="479">
        <v>69</v>
      </c>
      <c r="G47" s="479">
        <v>164</v>
      </c>
      <c r="H47" s="480">
        <v>12</v>
      </c>
      <c r="I47" s="481">
        <v>6</v>
      </c>
      <c r="J47" s="479">
        <v>4</v>
      </c>
      <c r="K47" s="479">
        <v>10</v>
      </c>
      <c r="L47" s="482">
        <v>1</v>
      </c>
      <c r="M47" s="478">
        <v>5</v>
      </c>
      <c r="N47" s="479">
        <v>7</v>
      </c>
      <c r="O47" s="479">
        <v>12</v>
      </c>
      <c r="P47" s="480">
        <v>1</v>
      </c>
      <c r="Q47" s="481">
        <v>8</v>
      </c>
      <c r="R47" s="479">
        <v>5</v>
      </c>
      <c r="S47" s="479">
        <v>13</v>
      </c>
      <c r="T47" s="482">
        <v>1</v>
      </c>
      <c r="U47" s="481">
        <v>19</v>
      </c>
      <c r="V47" s="479">
        <v>16</v>
      </c>
      <c r="W47" s="479">
        <v>35</v>
      </c>
      <c r="X47" s="482">
        <v>3</v>
      </c>
    </row>
    <row r="48" spans="1:24" s="474" customFormat="1" ht="20.25" customHeight="1" x14ac:dyDescent="0.35">
      <c r="A48" s="475">
        <v>44</v>
      </c>
      <c r="B48" s="709" t="s">
        <v>48</v>
      </c>
      <c r="C48" s="476">
        <v>53010052</v>
      </c>
      <c r="D48" s="477">
        <v>53010052</v>
      </c>
      <c r="E48" s="478">
        <v>40</v>
      </c>
      <c r="F48" s="479">
        <v>35</v>
      </c>
      <c r="G48" s="479">
        <v>75</v>
      </c>
      <c r="H48" s="480">
        <v>8</v>
      </c>
      <c r="I48" s="481">
        <v>0</v>
      </c>
      <c r="J48" s="479">
        <v>0</v>
      </c>
      <c r="K48" s="479">
        <v>0</v>
      </c>
      <c r="L48" s="482">
        <v>0</v>
      </c>
      <c r="M48" s="478">
        <v>7</v>
      </c>
      <c r="N48" s="479">
        <v>1</v>
      </c>
      <c r="O48" s="479">
        <v>8</v>
      </c>
      <c r="P48" s="480">
        <v>1</v>
      </c>
      <c r="Q48" s="481">
        <v>3</v>
      </c>
      <c r="R48" s="479">
        <v>2</v>
      </c>
      <c r="S48" s="479">
        <v>5</v>
      </c>
      <c r="T48" s="482">
        <v>1</v>
      </c>
      <c r="U48" s="481">
        <v>10</v>
      </c>
      <c r="V48" s="479">
        <v>3</v>
      </c>
      <c r="W48" s="479">
        <v>13</v>
      </c>
      <c r="X48" s="482">
        <v>2</v>
      </c>
    </row>
    <row r="49" spans="1:24" s="474" customFormat="1" ht="20.25" customHeight="1" x14ac:dyDescent="0.35">
      <c r="A49" s="475">
        <v>45</v>
      </c>
      <c r="B49" s="709" t="s">
        <v>49</v>
      </c>
      <c r="C49" s="476">
        <v>53010054</v>
      </c>
      <c r="D49" s="477">
        <v>53010054</v>
      </c>
      <c r="E49" s="478">
        <v>73</v>
      </c>
      <c r="F49" s="479">
        <v>68</v>
      </c>
      <c r="G49" s="479">
        <v>141</v>
      </c>
      <c r="H49" s="480">
        <v>8</v>
      </c>
      <c r="I49" s="481">
        <v>0</v>
      </c>
      <c r="J49" s="479">
        <v>0</v>
      </c>
      <c r="K49" s="479">
        <v>0</v>
      </c>
      <c r="L49" s="482">
        <v>0</v>
      </c>
      <c r="M49" s="478">
        <v>10</v>
      </c>
      <c r="N49" s="479">
        <v>8</v>
      </c>
      <c r="O49" s="479">
        <v>18</v>
      </c>
      <c r="P49" s="480">
        <v>1</v>
      </c>
      <c r="Q49" s="481">
        <v>8</v>
      </c>
      <c r="R49" s="479">
        <v>14</v>
      </c>
      <c r="S49" s="479">
        <v>22</v>
      </c>
      <c r="T49" s="482">
        <v>1</v>
      </c>
      <c r="U49" s="481">
        <v>18</v>
      </c>
      <c r="V49" s="479">
        <v>22</v>
      </c>
      <c r="W49" s="479">
        <v>40</v>
      </c>
      <c r="X49" s="482">
        <v>2</v>
      </c>
    </row>
    <row r="50" spans="1:24" s="474" customFormat="1" ht="20.25" customHeight="1" x14ac:dyDescent="0.35">
      <c r="A50" s="475">
        <v>46</v>
      </c>
      <c r="B50" s="709" t="s">
        <v>50</v>
      </c>
      <c r="C50" s="476">
        <v>53010055</v>
      </c>
      <c r="D50" s="477">
        <v>53010055</v>
      </c>
      <c r="E50" s="478">
        <v>25</v>
      </c>
      <c r="F50" s="479">
        <v>22</v>
      </c>
      <c r="G50" s="479">
        <v>47</v>
      </c>
      <c r="H50" s="480">
        <v>8</v>
      </c>
      <c r="I50" s="481">
        <v>0</v>
      </c>
      <c r="J50" s="479">
        <v>0</v>
      </c>
      <c r="K50" s="479">
        <v>0</v>
      </c>
      <c r="L50" s="482">
        <v>0</v>
      </c>
      <c r="M50" s="478">
        <v>2</v>
      </c>
      <c r="N50" s="479">
        <v>3</v>
      </c>
      <c r="O50" s="479">
        <v>5</v>
      </c>
      <c r="P50" s="480">
        <v>1</v>
      </c>
      <c r="Q50" s="481">
        <v>2</v>
      </c>
      <c r="R50" s="479">
        <v>3</v>
      </c>
      <c r="S50" s="479">
        <v>5</v>
      </c>
      <c r="T50" s="482">
        <v>1</v>
      </c>
      <c r="U50" s="481">
        <v>4</v>
      </c>
      <c r="V50" s="479">
        <v>6</v>
      </c>
      <c r="W50" s="479">
        <v>10</v>
      </c>
      <c r="X50" s="482">
        <v>2</v>
      </c>
    </row>
    <row r="51" spans="1:24" s="474" customFormat="1" ht="20.25" customHeight="1" x14ac:dyDescent="0.35">
      <c r="A51" s="475">
        <v>47</v>
      </c>
      <c r="B51" s="709" t="s">
        <v>51</v>
      </c>
      <c r="C51" s="476">
        <v>53010056</v>
      </c>
      <c r="D51" s="477">
        <v>53010056</v>
      </c>
      <c r="E51" s="478">
        <v>0</v>
      </c>
      <c r="F51" s="479">
        <v>0</v>
      </c>
      <c r="G51" s="479">
        <v>0</v>
      </c>
      <c r="H51" s="480">
        <v>0</v>
      </c>
      <c r="I51" s="481">
        <v>0</v>
      </c>
      <c r="J51" s="479">
        <v>0</v>
      </c>
      <c r="K51" s="479">
        <v>0</v>
      </c>
      <c r="L51" s="482">
        <v>0</v>
      </c>
      <c r="M51" s="478">
        <v>0</v>
      </c>
      <c r="N51" s="479">
        <v>0</v>
      </c>
      <c r="O51" s="479">
        <v>0</v>
      </c>
      <c r="P51" s="480">
        <v>0</v>
      </c>
      <c r="Q51" s="481">
        <v>0</v>
      </c>
      <c r="R51" s="479">
        <v>0</v>
      </c>
      <c r="S51" s="479">
        <v>0</v>
      </c>
      <c r="T51" s="482">
        <v>0</v>
      </c>
      <c r="U51" s="481">
        <v>0</v>
      </c>
      <c r="V51" s="479">
        <v>0</v>
      </c>
      <c r="W51" s="479">
        <v>0</v>
      </c>
      <c r="X51" s="482">
        <v>0</v>
      </c>
    </row>
    <row r="52" spans="1:24" s="474" customFormat="1" ht="20.25" customHeight="1" x14ac:dyDescent="0.35">
      <c r="A52" s="475">
        <v>48</v>
      </c>
      <c r="B52" s="709" t="s">
        <v>52</v>
      </c>
      <c r="C52" s="476">
        <v>53010057</v>
      </c>
      <c r="D52" s="661">
        <v>53010057</v>
      </c>
      <c r="E52" s="478">
        <v>112</v>
      </c>
      <c r="F52" s="479">
        <v>86</v>
      </c>
      <c r="G52" s="479">
        <v>198</v>
      </c>
      <c r="H52" s="480">
        <v>12</v>
      </c>
      <c r="I52" s="481">
        <v>6</v>
      </c>
      <c r="J52" s="479">
        <v>5</v>
      </c>
      <c r="K52" s="479">
        <v>11</v>
      </c>
      <c r="L52" s="482">
        <v>1</v>
      </c>
      <c r="M52" s="478">
        <v>8</v>
      </c>
      <c r="N52" s="479">
        <v>6</v>
      </c>
      <c r="O52" s="479">
        <v>14</v>
      </c>
      <c r="P52" s="480">
        <v>1</v>
      </c>
      <c r="Q52" s="481">
        <v>7</v>
      </c>
      <c r="R52" s="479">
        <v>6</v>
      </c>
      <c r="S52" s="479">
        <v>13</v>
      </c>
      <c r="T52" s="482">
        <v>1</v>
      </c>
      <c r="U52" s="481">
        <v>21</v>
      </c>
      <c r="V52" s="479">
        <v>17</v>
      </c>
      <c r="W52" s="479">
        <v>38</v>
      </c>
      <c r="X52" s="482">
        <v>3</v>
      </c>
    </row>
    <row r="53" spans="1:24" s="474" customFormat="1" ht="20.25" customHeight="1" x14ac:dyDescent="0.35">
      <c r="A53" s="475">
        <v>49</v>
      </c>
      <c r="B53" s="709" t="s">
        <v>53</v>
      </c>
      <c r="C53" s="476">
        <v>53010058</v>
      </c>
      <c r="D53" s="477">
        <v>53010058</v>
      </c>
      <c r="E53" s="478">
        <v>48</v>
      </c>
      <c r="F53" s="479">
        <v>32</v>
      </c>
      <c r="G53" s="479">
        <v>80</v>
      </c>
      <c r="H53" s="480">
        <v>9</v>
      </c>
      <c r="I53" s="481">
        <v>9</v>
      </c>
      <c r="J53" s="479">
        <v>4</v>
      </c>
      <c r="K53" s="479">
        <v>13</v>
      </c>
      <c r="L53" s="482">
        <v>1</v>
      </c>
      <c r="M53" s="478">
        <v>5</v>
      </c>
      <c r="N53" s="479">
        <v>6</v>
      </c>
      <c r="O53" s="479">
        <v>11</v>
      </c>
      <c r="P53" s="480">
        <v>1</v>
      </c>
      <c r="Q53" s="481">
        <v>2</v>
      </c>
      <c r="R53" s="479">
        <v>2</v>
      </c>
      <c r="S53" s="479">
        <v>4</v>
      </c>
      <c r="T53" s="482">
        <v>1</v>
      </c>
      <c r="U53" s="481">
        <v>16</v>
      </c>
      <c r="V53" s="479">
        <v>12</v>
      </c>
      <c r="W53" s="479">
        <v>28</v>
      </c>
      <c r="X53" s="482">
        <v>3</v>
      </c>
    </row>
    <row r="54" spans="1:24" s="474" customFormat="1" ht="20.25" customHeight="1" x14ac:dyDescent="0.35">
      <c r="A54" s="475">
        <v>50</v>
      </c>
      <c r="B54" s="709" t="s">
        <v>54</v>
      </c>
      <c r="C54" s="476">
        <v>53010059</v>
      </c>
      <c r="D54" s="477">
        <v>53010059</v>
      </c>
      <c r="E54" s="478">
        <v>67</v>
      </c>
      <c r="F54" s="479">
        <v>47</v>
      </c>
      <c r="G54" s="479">
        <v>114</v>
      </c>
      <c r="H54" s="480">
        <v>8</v>
      </c>
      <c r="I54" s="481">
        <v>0</v>
      </c>
      <c r="J54" s="479">
        <v>0</v>
      </c>
      <c r="K54" s="479">
        <v>0</v>
      </c>
      <c r="L54" s="482">
        <v>0</v>
      </c>
      <c r="M54" s="478">
        <v>3</v>
      </c>
      <c r="N54" s="479">
        <v>5</v>
      </c>
      <c r="O54" s="479">
        <v>8</v>
      </c>
      <c r="P54" s="480">
        <v>1</v>
      </c>
      <c r="Q54" s="481">
        <v>6</v>
      </c>
      <c r="R54" s="479">
        <v>11</v>
      </c>
      <c r="S54" s="479">
        <v>17</v>
      </c>
      <c r="T54" s="482">
        <v>1</v>
      </c>
      <c r="U54" s="481">
        <v>9</v>
      </c>
      <c r="V54" s="479">
        <v>16</v>
      </c>
      <c r="W54" s="479">
        <v>25</v>
      </c>
      <c r="X54" s="482">
        <v>2</v>
      </c>
    </row>
    <row r="55" spans="1:24" s="474" customFormat="1" ht="20.25" customHeight="1" x14ac:dyDescent="0.35">
      <c r="A55" s="475">
        <v>51</v>
      </c>
      <c r="B55" s="709" t="s">
        <v>55</v>
      </c>
      <c r="C55" s="476">
        <v>53010061</v>
      </c>
      <c r="D55" s="477">
        <v>53010061</v>
      </c>
      <c r="E55" s="478">
        <v>53</v>
      </c>
      <c r="F55" s="479">
        <v>43</v>
      </c>
      <c r="G55" s="479">
        <v>96</v>
      </c>
      <c r="H55" s="480">
        <v>8</v>
      </c>
      <c r="I55" s="481">
        <v>0</v>
      </c>
      <c r="J55" s="479">
        <v>0</v>
      </c>
      <c r="K55" s="479">
        <v>0</v>
      </c>
      <c r="L55" s="482">
        <v>0</v>
      </c>
      <c r="M55" s="478">
        <v>4</v>
      </c>
      <c r="N55" s="479">
        <v>4</v>
      </c>
      <c r="O55" s="479">
        <v>8</v>
      </c>
      <c r="P55" s="480">
        <v>1</v>
      </c>
      <c r="Q55" s="481">
        <v>5</v>
      </c>
      <c r="R55" s="479">
        <v>5</v>
      </c>
      <c r="S55" s="479">
        <v>10</v>
      </c>
      <c r="T55" s="482">
        <v>1</v>
      </c>
      <c r="U55" s="481">
        <v>9</v>
      </c>
      <c r="V55" s="479">
        <v>9</v>
      </c>
      <c r="W55" s="479">
        <v>18</v>
      </c>
      <c r="X55" s="482">
        <v>2</v>
      </c>
    </row>
    <row r="56" spans="1:24" s="474" customFormat="1" ht="20.25" customHeight="1" x14ac:dyDescent="0.35">
      <c r="A56" s="475">
        <v>52</v>
      </c>
      <c r="B56" s="709" t="s">
        <v>56</v>
      </c>
      <c r="C56" s="476">
        <v>53010062</v>
      </c>
      <c r="D56" s="661">
        <v>53010062</v>
      </c>
      <c r="E56" s="478">
        <v>12</v>
      </c>
      <c r="F56" s="479">
        <v>7</v>
      </c>
      <c r="G56" s="479">
        <v>19</v>
      </c>
      <c r="H56" s="480">
        <v>7</v>
      </c>
      <c r="I56" s="481">
        <v>0</v>
      </c>
      <c r="J56" s="479">
        <v>0</v>
      </c>
      <c r="K56" s="479">
        <v>0</v>
      </c>
      <c r="L56" s="482">
        <v>0</v>
      </c>
      <c r="M56" s="478">
        <v>1</v>
      </c>
      <c r="N56" s="479">
        <v>0</v>
      </c>
      <c r="O56" s="479">
        <v>1</v>
      </c>
      <c r="P56" s="480">
        <v>1</v>
      </c>
      <c r="Q56" s="481">
        <v>1</v>
      </c>
      <c r="R56" s="479">
        <v>0</v>
      </c>
      <c r="S56" s="479">
        <v>1</v>
      </c>
      <c r="T56" s="482">
        <v>1</v>
      </c>
      <c r="U56" s="481">
        <v>2</v>
      </c>
      <c r="V56" s="479">
        <v>0</v>
      </c>
      <c r="W56" s="479">
        <v>2</v>
      </c>
      <c r="X56" s="482">
        <v>2</v>
      </c>
    </row>
    <row r="57" spans="1:24" s="474" customFormat="1" ht="20.25" customHeight="1" x14ac:dyDescent="0.35">
      <c r="A57" s="475">
        <v>53</v>
      </c>
      <c r="B57" s="709" t="s">
        <v>57</v>
      </c>
      <c r="C57" s="476">
        <v>53010063</v>
      </c>
      <c r="D57" s="477">
        <v>53010063</v>
      </c>
      <c r="E57" s="478">
        <v>45</v>
      </c>
      <c r="F57" s="479">
        <v>28</v>
      </c>
      <c r="G57" s="479">
        <v>73</v>
      </c>
      <c r="H57" s="480">
        <v>8</v>
      </c>
      <c r="I57" s="481">
        <v>0</v>
      </c>
      <c r="J57" s="479">
        <v>0</v>
      </c>
      <c r="K57" s="479">
        <v>0</v>
      </c>
      <c r="L57" s="482">
        <v>0</v>
      </c>
      <c r="M57" s="478">
        <v>2</v>
      </c>
      <c r="N57" s="479">
        <v>2</v>
      </c>
      <c r="O57" s="479">
        <v>4</v>
      </c>
      <c r="P57" s="480">
        <v>1</v>
      </c>
      <c r="Q57" s="481">
        <v>7</v>
      </c>
      <c r="R57" s="479">
        <v>3</v>
      </c>
      <c r="S57" s="479">
        <v>10</v>
      </c>
      <c r="T57" s="482">
        <v>1</v>
      </c>
      <c r="U57" s="481">
        <v>9</v>
      </c>
      <c r="V57" s="479">
        <v>5</v>
      </c>
      <c r="W57" s="479">
        <v>14</v>
      </c>
      <c r="X57" s="482">
        <v>2</v>
      </c>
    </row>
    <row r="58" spans="1:24" s="474" customFormat="1" ht="20.25" customHeight="1" x14ac:dyDescent="0.35">
      <c r="A58" s="475">
        <v>54</v>
      </c>
      <c r="B58" s="709" t="s">
        <v>58</v>
      </c>
      <c r="C58" s="476">
        <v>53010064</v>
      </c>
      <c r="D58" s="661">
        <v>53010064</v>
      </c>
      <c r="E58" s="478">
        <v>28</v>
      </c>
      <c r="F58" s="479">
        <v>27</v>
      </c>
      <c r="G58" s="479">
        <v>55</v>
      </c>
      <c r="H58" s="480">
        <v>8</v>
      </c>
      <c r="I58" s="481">
        <v>0</v>
      </c>
      <c r="J58" s="479">
        <v>0</v>
      </c>
      <c r="K58" s="479">
        <v>0</v>
      </c>
      <c r="L58" s="482">
        <v>0</v>
      </c>
      <c r="M58" s="478">
        <v>1</v>
      </c>
      <c r="N58" s="479">
        <v>1</v>
      </c>
      <c r="O58" s="479">
        <v>2</v>
      </c>
      <c r="P58" s="480">
        <v>1</v>
      </c>
      <c r="Q58" s="481">
        <v>2</v>
      </c>
      <c r="R58" s="479">
        <v>4</v>
      </c>
      <c r="S58" s="479">
        <v>6</v>
      </c>
      <c r="T58" s="482">
        <v>1</v>
      </c>
      <c r="U58" s="481">
        <v>3</v>
      </c>
      <c r="V58" s="479">
        <v>5</v>
      </c>
      <c r="W58" s="479">
        <v>8</v>
      </c>
      <c r="X58" s="482">
        <v>2</v>
      </c>
    </row>
    <row r="59" spans="1:24" s="474" customFormat="1" ht="20.25" customHeight="1" x14ac:dyDescent="0.35">
      <c r="A59" s="475">
        <v>55</v>
      </c>
      <c r="B59" s="709" t="s">
        <v>59</v>
      </c>
      <c r="C59" s="476">
        <v>53010065</v>
      </c>
      <c r="D59" s="477">
        <v>53010065</v>
      </c>
      <c r="E59" s="478">
        <v>18</v>
      </c>
      <c r="F59" s="479">
        <v>11</v>
      </c>
      <c r="G59" s="479">
        <v>29</v>
      </c>
      <c r="H59" s="480">
        <v>9</v>
      </c>
      <c r="I59" s="481">
        <v>3</v>
      </c>
      <c r="J59" s="479">
        <v>0</v>
      </c>
      <c r="K59" s="479">
        <v>3</v>
      </c>
      <c r="L59" s="482">
        <v>1</v>
      </c>
      <c r="M59" s="478">
        <v>2</v>
      </c>
      <c r="N59" s="479">
        <v>2</v>
      </c>
      <c r="O59" s="479">
        <v>4</v>
      </c>
      <c r="P59" s="480">
        <v>1</v>
      </c>
      <c r="Q59" s="481">
        <v>1</v>
      </c>
      <c r="R59" s="479">
        <v>0</v>
      </c>
      <c r="S59" s="479">
        <v>1</v>
      </c>
      <c r="T59" s="482">
        <v>1</v>
      </c>
      <c r="U59" s="481">
        <v>6</v>
      </c>
      <c r="V59" s="479">
        <v>2</v>
      </c>
      <c r="W59" s="479">
        <v>8</v>
      </c>
      <c r="X59" s="482">
        <v>3</v>
      </c>
    </row>
    <row r="60" spans="1:24" s="484" customFormat="1" ht="20.25" customHeight="1" x14ac:dyDescent="0.35">
      <c r="A60" s="475">
        <v>56</v>
      </c>
      <c r="B60" s="709" t="s">
        <v>60</v>
      </c>
      <c r="C60" s="476">
        <v>53010066</v>
      </c>
      <c r="D60" s="661">
        <v>53010066</v>
      </c>
      <c r="E60" s="478">
        <v>16</v>
      </c>
      <c r="F60" s="479">
        <v>17</v>
      </c>
      <c r="G60" s="479">
        <v>33</v>
      </c>
      <c r="H60" s="480">
        <v>9</v>
      </c>
      <c r="I60" s="481">
        <v>1</v>
      </c>
      <c r="J60" s="479">
        <v>1</v>
      </c>
      <c r="K60" s="479">
        <v>2</v>
      </c>
      <c r="L60" s="482">
        <v>1</v>
      </c>
      <c r="M60" s="478">
        <v>2</v>
      </c>
      <c r="N60" s="479">
        <v>1</v>
      </c>
      <c r="O60" s="479">
        <v>3</v>
      </c>
      <c r="P60" s="480">
        <v>1</v>
      </c>
      <c r="Q60" s="481">
        <v>1</v>
      </c>
      <c r="R60" s="479">
        <v>0</v>
      </c>
      <c r="S60" s="479">
        <v>1</v>
      </c>
      <c r="T60" s="482">
        <v>1</v>
      </c>
      <c r="U60" s="481">
        <v>4</v>
      </c>
      <c r="V60" s="479">
        <v>2</v>
      </c>
      <c r="W60" s="479">
        <v>6</v>
      </c>
      <c r="X60" s="482">
        <v>3</v>
      </c>
    </row>
    <row r="61" spans="1:24" s="484" customFormat="1" ht="20.25" customHeight="1" x14ac:dyDescent="0.35">
      <c r="A61" s="475">
        <v>57</v>
      </c>
      <c r="B61" s="709" t="s">
        <v>61</v>
      </c>
      <c r="C61" s="476">
        <v>53010067</v>
      </c>
      <c r="D61" s="661">
        <v>53010067</v>
      </c>
      <c r="E61" s="478">
        <v>9</v>
      </c>
      <c r="F61" s="479">
        <v>5</v>
      </c>
      <c r="G61" s="479">
        <v>14</v>
      </c>
      <c r="H61" s="480">
        <v>4</v>
      </c>
      <c r="I61" s="481">
        <v>0</v>
      </c>
      <c r="J61" s="479">
        <v>0</v>
      </c>
      <c r="K61" s="479">
        <v>0</v>
      </c>
      <c r="L61" s="482">
        <v>0</v>
      </c>
      <c r="M61" s="478">
        <v>0</v>
      </c>
      <c r="N61" s="479">
        <v>0</v>
      </c>
      <c r="O61" s="479">
        <v>0</v>
      </c>
      <c r="P61" s="480">
        <v>0</v>
      </c>
      <c r="Q61" s="481">
        <v>0</v>
      </c>
      <c r="R61" s="479">
        <v>0</v>
      </c>
      <c r="S61" s="479">
        <v>0</v>
      </c>
      <c r="T61" s="482">
        <v>0</v>
      </c>
      <c r="U61" s="481">
        <v>0</v>
      </c>
      <c r="V61" s="479">
        <v>0</v>
      </c>
      <c r="W61" s="479">
        <v>0</v>
      </c>
      <c r="X61" s="482">
        <v>0</v>
      </c>
    </row>
    <row r="62" spans="1:24" s="474" customFormat="1" ht="20.25" customHeight="1" x14ac:dyDescent="0.35">
      <c r="A62" s="475">
        <v>58</v>
      </c>
      <c r="B62" s="709" t="s">
        <v>62</v>
      </c>
      <c r="C62" s="476">
        <v>53010068</v>
      </c>
      <c r="D62" s="477">
        <v>53010068</v>
      </c>
      <c r="E62" s="478">
        <v>30</v>
      </c>
      <c r="F62" s="479">
        <v>27</v>
      </c>
      <c r="G62" s="479">
        <v>57</v>
      </c>
      <c r="H62" s="480">
        <v>8</v>
      </c>
      <c r="I62" s="481">
        <v>0</v>
      </c>
      <c r="J62" s="479">
        <v>0</v>
      </c>
      <c r="K62" s="479">
        <v>0</v>
      </c>
      <c r="L62" s="482">
        <v>0</v>
      </c>
      <c r="M62" s="478">
        <v>4</v>
      </c>
      <c r="N62" s="479">
        <v>3</v>
      </c>
      <c r="O62" s="479">
        <v>7</v>
      </c>
      <c r="P62" s="480">
        <v>1</v>
      </c>
      <c r="Q62" s="481">
        <v>1</v>
      </c>
      <c r="R62" s="479">
        <v>2</v>
      </c>
      <c r="S62" s="479">
        <v>3</v>
      </c>
      <c r="T62" s="482">
        <v>1</v>
      </c>
      <c r="U62" s="481">
        <v>5</v>
      </c>
      <c r="V62" s="479">
        <v>5</v>
      </c>
      <c r="W62" s="479">
        <v>10</v>
      </c>
      <c r="X62" s="482">
        <v>2</v>
      </c>
    </row>
    <row r="63" spans="1:24" s="474" customFormat="1" x14ac:dyDescent="0.35">
      <c r="A63" s="475">
        <v>59</v>
      </c>
      <c r="B63" s="709" t="s">
        <v>63</v>
      </c>
      <c r="C63" s="476">
        <v>53010070</v>
      </c>
      <c r="D63" s="477">
        <v>53010070</v>
      </c>
      <c r="E63" s="478">
        <v>36</v>
      </c>
      <c r="F63" s="479">
        <v>32</v>
      </c>
      <c r="G63" s="479">
        <v>68</v>
      </c>
      <c r="H63" s="480">
        <v>8</v>
      </c>
      <c r="I63" s="481">
        <v>0</v>
      </c>
      <c r="J63" s="479">
        <v>0</v>
      </c>
      <c r="K63" s="479">
        <v>0</v>
      </c>
      <c r="L63" s="482">
        <v>0</v>
      </c>
      <c r="M63" s="478">
        <v>3</v>
      </c>
      <c r="N63" s="479">
        <v>8</v>
      </c>
      <c r="O63" s="479">
        <v>11</v>
      </c>
      <c r="P63" s="480">
        <v>1</v>
      </c>
      <c r="Q63" s="481">
        <v>6</v>
      </c>
      <c r="R63" s="479">
        <v>5</v>
      </c>
      <c r="S63" s="479">
        <v>11</v>
      </c>
      <c r="T63" s="482">
        <v>1</v>
      </c>
      <c r="U63" s="481">
        <v>9</v>
      </c>
      <c r="V63" s="479">
        <v>13</v>
      </c>
      <c r="W63" s="479">
        <v>22</v>
      </c>
      <c r="X63" s="482">
        <v>2</v>
      </c>
    </row>
    <row r="64" spans="1:24" s="474" customFormat="1" x14ac:dyDescent="0.35">
      <c r="A64" s="485">
        <v>60</v>
      </c>
      <c r="B64" s="710" t="s">
        <v>64</v>
      </c>
      <c r="C64" s="486">
        <v>53010071</v>
      </c>
      <c r="D64" s="669">
        <v>53010071</v>
      </c>
      <c r="E64" s="487">
        <v>15</v>
      </c>
      <c r="F64" s="488">
        <v>11</v>
      </c>
      <c r="G64" s="488">
        <v>26</v>
      </c>
      <c r="H64" s="489">
        <v>8</v>
      </c>
      <c r="I64" s="490">
        <v>0</v>
      </c>
      <c r="J64" s="488">
        <v>0</v>
      </c>
      <c r="K64" s="488">
        <v>0</v>
      </c>
      <c r="L64" s="491">
        <v>0</v>
      </c>
      <c r="M64" s="487">
        <v>0</v>
      </c>
      <c r="N64" s="488">
        <v>2</v>
      </c>
      <c r="O64" s="488">
        <v>2</v>
      </c>
      <c r="P64" s="489">
        <v>1</v>
      </c>
      <c r="Q64" s="490">
        <v>1</v>
      </c>
      <c r="R64" s="488">
        <v>2</v>
      </c>
      <c r="S64" s="488">
        <v>3</v>
      </c>
      <c r="T64" s="491">
        <v>1</v>
      </c>
      <c r="U64" s="490">
        <v>1</v>
      </c>
      <c r="V64" s="488">
        <v>4</v>
      </c>
      <c r="W64" s="488">
        <v>5</v>
      </c>
      <c r="X64" s="491">
        <v>2</v>
      </c>
    </row>
    <row r="65" spans="1:24" s="474" customFormat="1" x14ac:dyDescent="0.35">
      <c r="A65" s="670"/>
      <c r="B65" s="711" t="s">
        <v>462</v>
      </c>
      <c r="C65" s="671"/>
      <c r="D65" s="672"/>
      <c r="E65" s="673">
        <v>4132</v>
      </c>
      <c r="F65" s="674">
        <v>3498</v>
      </c>
      <c r="G65" s="674">
        <v>7630</v>
      </c>
      <c r="H65" s="675">
        <v>528</v>
      </c>
      <c r="I65" s="676">
        <v>96</v>
      </c>
      <c r="J65" s="674">
        <v>100</v>
      </c>
      <c r="K65" s="674">
        <v>196</v>
      </c>
      <c r="L65" s="677">
        <v>16</v>
      </c>
      <c r="M65" s="673">
        <v>332</v>
      </c>
      <c r="N65" s="674">
        <v>302</v>
      </c>
      <c r="O65" s="674">
        <v>634</v>
      </c>
      <c r="P65" s="675">
        <v>56</v>
      </c>
      <c r="Q65" s="676">
        <v>387</v>
      </c>
      <c r="R65" s="674">
        <v>340</v>
      </c>
      <c r="S65" s="674">
        <v>727</v>
      </c>
      <c r="T65" s="677">
        <v>58</v>
      </c>
      <c r="U65" s="676">
        <v>815</v>
      </c>
      <c r="V65" s="674">
        <v>742</v>
      </c>
      <c r="W65" s="674">
        <v>1557</v>
      </c>
      <c r="X65" s="677">
        <v>130</v>
      </c>
    </row>
    <row r="66" spans="1:24" s="499" customFormat="1" x14ac:dyDescent="0.35">
      <c r="A66" s="497"/>
      <c r="B66" s="712"/>
      <c r="C66" s="497"/>
      <c r="D66" s="678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  <c r="U66" s="497"/>
      <c r="V66" s="497"/>
      <c r="W66" s="497"/>
      <c r="X66" s="497"/>
    </row>
    <row r="67" spans="1:24" s="474" customFormat="1" x14ac:dyDescent="0.35">
      <c r="A67" s="500"/>
      <c r="B67" s="713" t="s">
        <v>396</v>
      </c>
      <c r="C67" s="501"/>
      <c r="D67" s="679"/>
      <c r="E67" s="502"/>
      <c r="F67" s="503"/>
      <c r="G67" s="503"/>
      <c r="H67" s="504"/>
      <c r="I67" s="505"/>
      <c r="J67" s="503"/>
      <c r="K67" s="503"/>
      <c r="L67" s="506"/>
      <c r="M67" s="502"/>
      <c r="N67" s="503"/>
      <c r="O67" s="503"/>
      <c r="P67" s="504"/>
      <c r="Q67" s="505"/>
      <c r="R67" s="503"/>
      <c r="S67" s="503"/>
      <c r="T67" s="506"/>
      <c r="U67" s="505"/>
      <c r="V67" s="503"/>
      <c r="W67" s="503"/>
      <c r="X67" s="506"/>
    </row>
    <row r="68" spans="1:24" s="474" customFormat="1" x14ac:dyDescent="0.35">
      <c r="A68" s="475">
        <v>61</v>
      </c>
      <c r="B68" s="709" t="s">
        <v>65</v>
      </c>
      <c r="C68" s="476">
        <v>53010072</v>
      </c>
      <c r="D68" s="477">
        <v>53010072</v>
      </c>
      <c r="E68" s="478">
        <v>18</v>
      </c>
      <c r="F68" s="479">
        <v>23</v>
      </c>
      <c r="G68" s="479">
        <v>41</v>
      </c>
      <c r="H68" s="480">
        <v>8</v>
      </c>
      <c r="I68" s="481">
        <v>0</v>
      </c>
      <c r="J68" s="479">
        <v>0</v>
      </c>
      <c r="K68" s="479">
        <v>0</v>
      </c>
      <c r="L68" s="482">
        <v>0</v>
      </c>
      <c r="M68" s="478">
        <v>2</v>
      </c>
      <c r="N68" s="479">
        <v>1</v>
      </c>
      <c r="O68" s="479">
        <v>3</v>
      </c>
      <c r="P68" s="480">
        <v>1</v>
      </c>
      <c r="Q68" s="481">
        <v>1</v>
      </c>
      <c r="R68" s="479">
        <v>1</v>
      </c>
      <c r="S68" s="479">
        <v>2</v>
      </c>
      <c r="T68" s="482">
        <v>1</v>
      </c>
      <c r="U68" s="481">
        <v>3</v>
      </c>
      <c r="V68" s="479">
        <v>2</v>
      </c>
      <c r="W68" s="479">
        <v>5</v>
      </c>
      <c r="X68" s="482">
        <v>2</v>
      </c>
    </row>
    <row r="69" spans="1:24" s="474" customFormat="1" x14ac:dyDescent="0.35">
      <c r="A69" s="475">
        <v>62</v>
      </c>
      <c r="B69" s="709" t="s">
        <v>66</v>
      </c>
      <c r="C69" s="476">
        <v>53010073</v>
      </c>
      <c r="D69" s="477">
        <v>53010073</v>
      </c>
      <c r="E69" s="478">
        <v>87</v>
      </c>
      <c r="F69" s="479">
        <v>87</v>
      </c>
      <c r="G69" s="479">
        <v>174</v>
      </c>
      <c r="H69" s="480">
        <v>8</v>
      </c>
      <c r="I69" s="481">
        <v>0</v>
      </c>
      <c r="J69" s="479">
        <v>0</v>
      </c>
      <c r="K69" s="479">
        <v>0</v>
      </c>
      <c r="L69" s="482">
        <v>0</v>
      </c>
      <c r="M69" s="478">
        <v>8</v>
      </c>
      <c r="N69" s="479">
        <v>8</v>
      </c>
      <c r="O69" s="479">
        <v>16</v>
      </c>
      <c r="P69" s="480">
        <v>1</v>
      </c>
      <c r="Q69" s="481">
        <v>10</v>
      </c>
      <c r="R69" s="479">
        <v>10</v>
      </c>
      <c r="S69" s="479">
        <v>20</v>
      </c>
      <c r="T69" s="482">
        <v>1</v>
      </c>
      <c r="U69" s="481">
        <v>18</v>
      </c>
      <c r="V69" s="479">
        <v>18</v>
      </c>
      <c r="W69" s="479">
        <v>36</v>
      </c>
      <c r="X69" s="482">
        <v>2</v>
      </c>
    </row>
    <row r="70" spans="1:24" s="474" customFormat="1" x14ac:dyDescent="0.35">
      <c r="A70" s="475">
        <v>63</v>
      </c>
      <c r="B70" s="709" t="s">
        <v>67</v>
      </c>
      <c r="C70" s="476">
        <v>53010074</v>
      </c>
      <c r="D70" s="477">
        <v>53010074</v>
      </c>
      <c r="E70" s="478">
        <v>0</v>
      </c>
      <c r="F70" s="479">
        <v>0</v>
      </c>
      <c r="G70" s="479">
        <v>0</v>
      </c>
      <c r="H70" s="480">
        <v>0</v>
      </c>
      <c r="I70" s="481">
        <v>0</v>
      </c>
      <c r="J70" s="479">
        <v>0</v>
      </c>
      <c r="K70" s="479">
        <v>0</v>
      </c>
      <c r="L70" s="482">
        <v>0</v>
      </c>
      <c r="M70" s="478">
        <v>0</v>
      </c>
      <c r="N70" s="479">
        <v>0</v>
      </c>
      <c r="O70" s="479">
        <v>0</v>
      </c>
      <c r="P70" s="480">
        <v>0</v>
      </c>
      <c r="Q70" s="481">
        <v>0</v>
      </c>
      <c r="R70" s="479">
        <v>0</v>
      </c>
      <c r="S70" s="479">
        <v>0</v>
      </c>
      <c r="T70" s="482">
        <v>0</v>
      </c>
      <c r="U70" s="481">
        <v>0</v>
      </c>
      <c r="V70" s="479">
        <v>0</v>
      </c>
      <c r="W70" s="479">
        <v>0</v>
      </c>
      <c r="X70" s="482">
        <v>0</v>
      </c>
    </row>
    <row r="71" spans="1:24" s="474" customFormat="1" x14ac:dyDescent="0.35">
      <c r="A71" s="475">
        <v>64</v>
      </c>
      <c r="B71" s="709" t="s">
        <v>68</v>
      </c>
      <c r="C71" s="476">
        <v>53010075</v>
      </c>
      <c r="D71" s="477">
        <v>53010075</v>
      </c>
      <c r="E71" s="478">
        <v>41</v>
      </c>
      <c r="F71" s="479">
        <v>51</v>
      </c>
      <c r="G71" s="479">
        <v>92</v>
      </c>
      <c r="H71" s="480">
        <v>11</v>
      </c>
      <c r="I71" s="481">
        <v>0</v>
      </c>
      <c r="J71" s="479">
        <v>0</v>
      </c>
      <c r="K71" s="479">
        <v>0</v>
      </c>
      <c r="L71" s="482">
        <v>0</v>
      </c>
      <c r="M71" s="478">
        <v>4</v>
      </c>
      <c r="N71" s="479">
        <v>2</v>
      </c>
      <c r="O71" s="479">
        <v>6</v>
      </c>
      <c r="P71" s="480">
        <v>1</v>
      </c>
      <c r="Q71" s="481">
        <v>3</v>
      </c>
      <c r="R71" s="479">
        <v>3</v>
      </c>
      <c r="S71" s="479">
        <v>6</v>
      </c>
      <c r="T71" s="482">
        <v>1</v>
      </c>
      <c r="U71" s="481">
        <v>7</v>
      </c>
      <c r="V71" s="479">
        <v>5</v>
      </c>
      <c r="W71" s="479">
        <v>12</v>
      </c>
      <c r="X71" s="482">
        <v>2</v>
      </c>
    </row>
    <row r="72" spans="1:24" s="474" customFormat="1" x14ac:dyDescent="0.35">
      <c r="A72" s="475">
        <v>65</v>
      </c>
      <c r="B72" s="709" t="s">
        <v>69</v>
      </c>
      <c r="C72" s="476">
        <v>53010076</v>
      </c>
      <c r="D72" s="477">
        <v>53010076</v>
      </c>
      <c r="E72" s="478">
        <v>143</v>
      </c>
      <c r="F72" s="479">
        <v>129</v>
      </c>
      <c r="G72" s="479">
        <v>272</v>
      </c>
      <c r="H72" s="480">
        <v>13</v>
      </c>
      <c r="I72" s="481">
        <v>0</v>
      </c>
      <c r="J72" s="479">
        <v>0</v>
      </c>
      <c r="K72" s="479">
        <v>0</v>
      </c>
      <c r="L72" s="482">
        <v>0</v>
      </c>
      <c r="M72" s="478">
        <v>21</v>
      </c>
      <c r="N72" s="479">
        <v>25</v>
      </c>
      <c r="O72" s="479">
        <v>46</v>
      </c>
      <c r="P72" s="480">
        <v>2</v>
      </c>
      <c r="Q72" s="481">
        <v>15</v>
      </c>
      <c r="R72" s="479">
        <v>17</v>
      </c>
      <c r="S72" s="479">
        <v>32</v>
      </c>
      <c r="T72" s="482">
        <v>2</v>
      </c>
      <c r="U72" s="481">
        <v>36</v>
      </c>
      <c r="V72" s="479">
        <v>42</v>
      </c>
      <c r="W72" s="479">
        <v>78</v>
      </c>
      <c r="X72" s="482">
        <v>4</v>
      </c>
    </row>
    <row r="73" spans="1:24" s="474" customFormat="1" x14ac:dyDescent="0.35">
      <c r="A73" s="475">
        <v>66</v>
      </c>
      <c r="B73" s="709" t="s">
        <v>70</v>
      </c>
      <c r="C73" s="476">
        <v>53010077</v>
      </c>
      <c r="D73" s="477">
        <v>53010077</v>
      </c>
      <c r="E73" s="478">
        <v>29</v>
      </c>
      <c r="F73" s="479">
        <v>27</v>
      </c>
      <c r="G73" s="479">
        <v>56</v>
      </c>
      <c r="H73" s="480">
        <v>8</v>
      </c>
      <c r="I73" s="481">
        <v>0</v>
      </c>
      <c r="J73" s="479">
        <v>0</v>
      </c>
      <c r="K73" s="479">
        <v>0</v>
      </c>
      <c r="L73" s="482">
        <v>0</v>
      </c>
      <c r="M73" s="478">
        <v>2</v>
      </c>
      <c r="N73" s="479">
        <v>1</v>
      </c>
      <c r="O73" s="479">
        <v>3</v>
      </c>
      <c r="P73" s="480">
        <v>1</v>
      </c>
      <c r="Q73" s="481">
        <v>3</v>
      </c>
      <c r="R73" s="479">
        <v>1</v>
      </c>
      <c r="S73" s="479">
        <v>4</v>
      </c>
      <c r="T73" s="482">
        <v>1</v>
      </c>
      <c r="U73" s="481">
        <v>5</v>
      </c>
      <c r="V73" s="479">
        <v>2</v>
      </c>
      <c r="W73" s="479">
        <v>7</v>
      </c>
      <c r="X73" s="482">
        <v>2</v>
      </c>
    </row>
    <row r="74" spans="1:24" s="474" customFormat="1" x14ac:dyDescent="0.35">
      <c r="A74" s="475">
        <v>67</v>
      </c>
      <c r="B74" s="709" t="s">
        <v>71</v>
      </c>
      <c r="C74" s="476">
        <v>53010078</v>
      </c>
      <c r="D74" s="477">
        <v>53010078</v>
      </c>
      <c r="E74" s="478">
        <v>81</v>
      </c>
      <c r="F74" s="479">
        <v>55</v>
      </c>
      <c r="G74" s="479">
        <v>136</v>
      </c>
      <c r="H74" s="480">
        <v>10</v>
      </c>
      <c r="I74" s="481">
        <v>0</v>
      </c>
      <c r="J74" s="479">
        <v>0</v>
      </c>
      <c r="K74" s="479">
        <v>0</v>
      </c>
      <c r="L74" s="482">
        <v>0</v>
      </c>
      <c r="M74" s="478">
        <v>9</v>
      </c>
      <c r="N74" s="479">
        <v>4</v>
      </c>
      <c r="O74" s="479">
        <v>13</v>
      </c>
      <c r="P74" s="480">
        <v>1</v>
      </c>
      <c r="Q74" s="481">
        <v>4</v>
      </c>
      <c r="R74" s="479">
        <v>8</v>
      </c>
      <c r="S74" s="479">
        <v>12</v>
      </c>
      <c r="T74" s="482">
        <v>1</v>
      </c>
      <c r="U74" s="481">
        <v>13</v>
      </c>
      <c r="V74" s="479">
        <v>12</v>
      </c>
      <c r="W74" s="479">
        <v>25</v>
      </c>
      <c r="X74" s="482">
        <v>2</v>
      </c>
    </row>
    <row r="75" spans="1:24" s="474" customFormat="1" x14ac:dyDescent="0.35">
      <c r="A75" s="475">
        <v>68</v>
      </c>
      <c r="B75" s="709" t="s">
        <v>72</v>
      </c>
      <c r="C75" s="476">
        <v>53010079</v>
      </c>
      <c r="D75" s="477">
        <v>53010079</v>
      </c>
      <c r="E75" s="478">
        <v>28</v>
      </c>
      <c r="F75" s="479">
        <v>16</v>
      </c>
      <c r="G75" s="479">
        <v>44</v>
      </c>
      <c r="H75" s="480">
        <v>8</v>
      </c>
      <c r="I75" s="481">
        <v>0</v>
      </c>
      <c r="J75" s="479">
        <v>0</v>
      </c>
      <c r="K75" s="479">
        <v>0</v>
      </c>
      <c r="L75" s="482">
        <v>0</v>
      </c>
      <c r="M75" s="478">
        <v>1</v>
      </c>
      <c r="N75" s="479">
        <v>3</v>
      </c>
      <c r="O75" s="479">
        <v>4</v>
      </c>
      <c r="P75" s="480">
        <v>1</v>
      </c>
      <c r="Q75" s="481">
        <v>5</v>
      </c>
      <c r="R75" s="479">
        <v>5</v>
      </c>
      <c r="S75" s="479">
        <v>10</v>
      </c>
      <c r="T75" s="482">
        <v>1</v>
      </c>
      <c r="U75" s="481">
        <v>6</v>
      </c>
      <c r="V75" s="479">
        <v>8</v>
      </c>
      <c r="W75" s="479">
        <v>14</v>
      </c>
      <c r="X75" s="482">
        <v>2</v>
      </c>
    </row>
    <row r="76" spans="1:24" s="474" customFormat="1" x14ac:dyDescent="0.35">
      <c r="A76" s="475">
        <v>69</v>
      </c>
      <c r="B76" s="709" t="s">
        <v>73</v>
      </c>
      <c r="C76" s="476">
        <v>53010080</v>
      </c>
      <c r="D76" s="477">
        <v>53010080</v>
      </c>
      <c r="E76" s="478">
        <v>20</v>
      </c>
      <c r="F76" s="479">
        <v>20</v>
      </c>
      <c r="G76" s="479">
        <v>40</v>
      </c>
      <c r="H76" s="480">
        <v>8</v>
      </c>
      <c r="I76" s="481">
        <v>0</v>
      </c>
      <c r="J76" s="479">
        <v>0</v>
      </c>
      <c r="K76" s="479">
        <v>0</v>
      </c>
      <c r="L76" s="482">
        <v>0</v>
      </c>
      <c r="M76" s="478">
        <v>3</v>
      </c>
      <c r="N76" s="479">
        <v>4</v>
      </c>
      <c r="O76" s="479">
        <v>7</v>
      </c>
      <c r="P76" s="480">
        <v>1</v>
      </c>
      <c r="Q76" s="481">
        <v>3</v>
      </c>
      <c r="R76" s="479">
        <v>1</v>
      </c>
      <c r="S76" s="479">
        <v>4</v>
      </c>
      <c r="T76" s="482">
        <v>1</v>
      </c>
      <c r="U76" s="481">
        <v>6</v>
      </c>
      <c r="V76" s="479">
        <v>5</v>
      </c>
      <c r="W76" s="479">
        <v>11</v>
      </c>
      <c r="X76" s="482">
        <v>2</v>
      </c>
    </row>
    <row r="77" spans="1:24" s="474" customFormat="1" x14ac:dyDescent="0.35">
      <c r="A77" s="475">
        <v>70</v>
      </c>
      <c r="B77" s="709" t="s">
        <v>74</v>
      </c>
      <c r="C77" s="476">
        <v>53010082</v>
      </c>
      <c r="D77" s="477">
        <v>53010082</v>
      </c>
      <c r="E77" s="478">
        <v>36</v>
      </c>
      <c r="F77" s="479">
        <v>34</v>
      </c>
      <c r="G77" s="479">
        <v>70</v>
      </c>
      <c r="H77" s="480">
        <v>8</v>
      </c>
      <c r="I77" s="481">
        <v>0</v>
      </c>
      <c r="J77" s="479">
        <v>0</v>
      </c>
      <c r="K77" s="479">
        <v>0</v>
      </c>
      <c r="L77" s="482">
        <v>0</v>
      </c>
      <c r="M77" s="478">
        <v>6</v>
      </c>
      <c r="N77" s="479">
        <v>1</v>
      </c>
      <c r="O77" s="479">
        <v>7</v>
      </c>
      <c r="P77" s="480">
        <v>1</v>
      </c>
      <c r="Q77" s="481">
        <v>3</v>
      </c>
      <c r="R77" s="479">
        <v>8</v>
      </c>
      <c r="S77" s="479">
        <v>11</v>
      </c>
      <c r="T77" s="482">
        <v>1</v>
      </c>
      <c r="U77" s="481">
        <v>9</v>
      </c>
      <c r="V77" s="479">
        <v>9</v>
      </c>
      <c r="W77" s="479">
        <v>18</v>
      </c>
      <c r="X77" s="482">
        <v>2</v>
      </c>
    </row>
    <row r="78" spans="1:24" s="474" customFormat="1" x14ac:dyDescent="0.35">
      <c r="A78" s="475">
        <v>71</v>
      </c>
      <c r="B78" s="709" t="s">
        <v>75</v>
      </c>
      <c r="C78" s="476">
        <v>53010083</v>
      </c>
      <c r="D78" s="477">
        <v>53010083</v>
      </c>
      <c r="E78" s="478">
        <v>93</v>
      </c>
      <c r="F78" s="479">
        <v>61</v>
      </c>
      <c r="G78" s="479">
        <v>154</v>
      </c>
      <c r="H78" s="480">
        <v>8</v>
      </c>
      <c r="I78" s="481">
        <v>0</v>
      </c>
      <c r="J78" s="479">
        <v>0</v>
      </c>
      <c r="K78" s="479">
        <v>0</v>
      </c>
      <c r="L78" s="482">
        <v>0</v>
      </c>
      <c r="M78" s="478">
        <v>6</v>
      </c>
      <c r="N78" s="479">
        <v>5</v>
      </c>
      <c r="O78" s="479">
        <v>11</v>
      </c>
      <c r="P78" s="480">
        <v>1</v>
      </c>
      <c r="Q78" s="481">
        <v>7</v>
      </c>
      <c r="R78" s="479">
        <v>10</v>
      </c>
      <c r="S78" s="479">
        <v>17</v>
      </c>
      <c r="T78" s="482">
        <v>1</v>
      </c>
      <c r="U78" s="481">
        <v>13</v>
      </c>
      <c r="V78" s="479">
        <v>15</v>
      </c>
      <c r="W78" s="479">
        <v>28</v>
      </c>
      <c r="X78" s="482">
        <v>2</v>
      </c>
    </row>
    <row r="79" spans="1:24" s="474" customFormat="1" x14ac:dyDescent="0.35">
      <c r="A79" s="475">
        <v>72</v>
      </c>
      <c r="B79" s="709" t="s">
        <v>76</v>
      </c>
      <c r="C79" s="476">
        <v>53010084</v>
      </c>
      <c r="D79" s="477">
        <v>53010084</v>
      </c>
      <c r="E79" s="478">
        <v>99</v>
      </c>
      <c r="F79" s="479">
        <v>89</v>
      </c>
      <c r="G79" s="479">
        <v>188</v>
      </c>
      <c r="H79" s="480">
        <v>8</v>
      </c>
      <c r="I79" s="481">
        <v>0</v>
      </c>
      <c r="J79" s="479">
        <v>0</v>
      </c>
      <c r="K79" s="479">
        <v>0</v>
      </c>
      <c r="L79" s="482">
        <v>0</v>
      </c>
      <c r="M79" s="478">
        <v>15</v>
      </c>
      <c r="N79" s="479">
        <v>12</v>
      </c>
      <c r="O79" s="479">
        <v>27</v>
      </c>
      <c r="P79" s="480">
        <v>1</v>
      </c>
      <c r="Q79" s="481">
        <v>13</v>
      </c>
      <c r="R79" s="479">
        <v>13</v>
      </c>
      <c r="S79" s="479">
        <v>26</v>
      </c>
      <c r="T79" s="482">
        <v>1</v>
      </c>
      <c r="U79" s="481">
        <v>28</v>
      </c>
      <c r="V79" s="479">
        <v>25</v>
      </c>
      <c r="W79" s="479">
        <v>53</v>
      </c>
      <c r="X79" s="482">
        <v>2</v>
      </c>
    </row>
    <row r="80" spans="1:24" s="474" customFormat="1" x14ac:dyDescent="0.35">
      <c r="A80" s="475">
        <v>73</v>
      </c>
      <c r="B80" s="709" t="s">
        <v>77</v>
      </c>
      <c r="C80" s="476">
        <v>53010085</v>
      </c>
      <c r="D80" s="477">
        <v>53010085</v>
      </c>
      <c r="E80" s="478">
        <v>17</v>
      </c>
      <c r="F80" s="479">
        <v>15</v>
      </c>
      <c r="G80" s="479">
        <v>32</v>
      </c>
      <c r="H80" s="480">
        <v>8</v>
      </c>
      <c r="I80" s="481">
        <v>1</v>
      </c>
      <c r="J80" s="479">
        <v>1</v>
      </c>
      <c r="K80" s="479">
        <v>2</v>
      </c>
      <c r="L80" s="482">
        <v>1</v>
      </c>
      <c r="M80" s="478">
        <v>0</v>
      </c>
      <c r="N80" s="479">
        <v>0</v>
      </c>
      <c r="O80" s="479">
        <v>0</v>
      </c>
      <c r="P80" s="480">
        <v>0</v>
      </c>
      <c r="Q80" s="481">
        <v>1</v>
      </c>
      <c r="R80" s="479">
        <v>1</v>
      </c>
      <c r="S80" s="479">
        <v>2</v>
      </c>
      <c r="T80" s="482">
        <v>1</v>
      </c>
      <c r="U80" s="481">
        <v>2</v>
      </c>
      <c r="V80" s="479">
        <v>2</v>
      </c>
      <c r="W80" s="479">
        <v>4</v>
      </c>
      <c r="X80" s="482">
        <v>2</v>
      </c>
    </row>
    <row r="81" spans="1:24" s="474" customFormat="1" x14ac:dyDescent="0.35">
      <c r="A81" s="475">
        <v>74</v>
      </c>
      <c r="B81" s="709" t="s">
        <v>78</v>
      </c>
      <c r="C81" s="476">
        <v>53010086</v>
      </c>
      <c r="D81" s="477">
        <v>53010086</v>
      </c>
      <c r="E81" s="478">
        <v>39</v>
      </c>
      <c r="F81" s="479">
        <v>31</v>
      </c>
      <c r="G81" s="479">
        <v>70</v>
      </c>
      <c r="H81" s="480">
        <v>8</v>
      </c>
      <c r="I81" s="481">
        <v>0</v>
      </c>
      <c r="J81" s="479">
        <v>0</v>
      </c>
      <c r="K81" s="479">
        <v>0</v>
      </c>
      <c r="L81" s="482">
        <v>0</v>
      </c>
      <c r="M81" s="478">
        <v>1</v>
      </c>
      <c r="N81" s="479">
        <v>1</v>
      </c>
      <c r="O81" s="479">
        <v>2</v>
      </c>
      <c r="P81" s="480">
        <v>1</v>
      </c>
      <c r="Q81" s="481">
        <v>4</v>
      </c>
      <c r="R81" s="479">
        <v>3</v>
      </c>
      <c r="S81" s="479">
        <v>7</v>
      </c>
      <c r="T81" s="482">
        <v>1</v>
      </c>
      <c r="U81" s="481">
        <v>5</v>
      </c>
      <c r="V81" s="479">
        <v>4</v>
      </c>
      <c r="W81" s="479">
        <v>9</v>
      </c>
      <c r="X81" s="482">
        <v>2</v>
      </c>
    </row>
    <row r="82" spans="1:24" s="474" customFormat="1" x14ac:dyDescent="0.35">
      <c r="A82" s="475">
        <v>75</v>
      </c>
      <c r="B82" s="709" t="s">
        <v>79</v>
      </c>
      <c r="C82" s="476">
        <v>53010087</v>
      </c>
      <c r="D82" s="477">
        <v>53010087</v>
      </c>
      <c r="E82" s="478">
        <v>15</v>
      </c>
      <c r="F82" s="479">
        <v>20</v>
      </c>
      <c r="G82" s="479">
        <v>35</v>
      </c>
      <c r="H82" s="480">
        <v>8</v>
      </c>
      <c r="I82" s="481">
        <v>0</v>
      </c>
      <c r="J82" s="479">
        <v>0</v>
      </c>
      <c r="K82" s="479">
        <v>0</v>
      </c>
      <c r="L82" s="482">
        <v>0</v>
      </c>
      <c r="M82" s="478">
        <v>1</v>
      </c>
      <c r="N82" s="479">
        <v>0</v>
      </c>
      <c r="O82" s="479">
        <v>1</v>
      </c>
      <c r="P82" s="480">
        <v>1</v>
      </c>
      <c r="Q82" s="481">
        <v>0</v>
      </c>
      <c r="R82" s="479">
        <v>1</v>
      </c>
      <c r="S82" s="479">
        <v>1</v>
      </c>
      <c r="T82" s="482">
        <v>1</v>
      </c>
      <c r="U82" s="481">
        <v>1</v>
      </c>
      <c r="V82" s="479">
        <v>1</v>
      </c>
      <c r="W82" s="479">
        <v>2</v>
      </c>
      <c r="X82" s="482">
        <v>2</v>
      </c>
    </row>
    <row r="83" spans="1:24" s="484" customFormat="1" x14ac:dyDescent="0.35">
      <c r="A83" s="475">
        <v>76</v>
      </c>
      <c r="B83" s="709" t="s">
        <v>80</v>
      </c>
      <c r="C83" s="476">
        <v>53010089</v>
      </c>
      <c r="D83" s="477">
        <v>53010089</v>
      </c>
      <c r="E83" s="478">
        <v>134</v>
      </c>
      <c r="F83" s="479">
        <v>116</v>
      </c>
      <c r="G83" s="479">
        <v>250</v>
      </c>
      <c r="H83" s="480">
        <v>12</v>
      </c>
      <c r="I83" s="481">
        <v>5</v>
      </c>
      <c r="J83" s="479">
        <v>5</v>
      </c>
      <c r="K83" s="479">
        <v>10</v>
      </c>
      <c r="L83" s="482">
        <v>1</v>
      </c>
      <c r="M83" s="478">
        <v>7</v>
      </c>
      <c r="N83" s="479">
        <v>7</v>
      </c>
      <c r="O83" s="479">
        <v>14</v>
      </c>
      <c r="P83" s="480">
        <v>1</v>
      </c>
      <c r="Q83" s="481">
        <v>3</v>
      </c>
      <c r="R83" s="479">
        <v>6</v>
      </c>
      <c r="S83" s="479">
        <v>9</v>
      </c>
      <c r="T83" s="482">
        <v>1</v>
      </c>
      <c r="U83" s="481">
        <v>15</v>
      </c>
      <c r="V83" s="479">
        <v>18</v>
      </c>
      <c r="W83" s="479">
        <v>33</v>
      </c>
      <c r="X83" s="482">
        <v>3</v>
      </c>
    </row>
    <row r="84" spans="1:24" s="507" customFormat="1" x14ac:dyDescent="0.35">
      <c r="A84" s="475">
        <v>77</v>
      </c>
      <c r="B84" s="709" t="s">
        <v>81</v>
      </c>
      <c r="C84" s="476">
        <v>53010091</v>
      </c>
      <c r="D84" s="477">
        <v>53010091</v>
      </c>
      <c r="E84" s="478">
        <v>73</v>
      </c>
      <c r="F84" s="479">
        <v>71</v>
      </c>
      <c r="G84" s="479">
        <v>144</v>
      </c>
      <c r="H84" s="480">
        <v>11</v>
      </c>
      <c r="I84" s="481">
        <v>0</v>
      </c>
      <c r="J84" s="479">
        <v>0</v>
      </c>
      <c r="K84" s="479">
        <v>0</v>
      </c>
      <c r="L84" s="482">
        <v>0</v>
      </c>
      <c r="M84" s="478">
        <v>6</v>
      </c>
      <c r="N84" s="479">
        <v>5</v>
      </c>
      <c r="O84" s="479">
        <v>11</v>
      </c>
      <c r="P84" s="480">
        <v>1</v>
      </c>
      <c r="Q84" s="481">
        <v>3</v>
      </c>
      <c r="R84" s="479">
        <v>3</v>
      </c>
      <c r="S84" s="479">
        <v>6</v>
      </c>
      <c r="T84" s="482">
        <v>1</v>
      </c>
      <c r="U84" s="481">
        <v>9</v>
      </c>
      <c r="V84" s="479">
        <v>8</v>
      </c>
      <c r="W84" s="479">
        <v>17</v>
      </c>
      <c r="X84" s="482">
        <v>2</v>
      </c>
    </row>
    <row r="85" spans="1:24" s="484" customFormat="1" x14ac:dyDescent="0.35">
      <c r="A85" s="475">
        <v>78</v>
      </c>
      <c r="B85" s="709" t="s">
        <v>82</v>
      </c>
      <c r="C85" s="476">
        <v>53010092</v>
      </c>
      <c r="D85" s="477">
        <v>53010092</v>
      </c>
      <c r="E85" s="478">
        <v>22</v>
      </c>
      <c r="F85" s="479">
        <v>35</v>
      </c>
      <c r="G85" s="479">
        <v>57</v>
      </c>
      <c r="H85" s="480">
        <v>9</v>
      </c>
      <c r="I85" s="481">
        <v>1</v>
      </c>
      <c r="J85" s="479">
        <v>0</v>
      </c>
      <c r="K85" s="479">
        <v>1</v>
      </c>
      <c r="L85" s="482">
        <v>1</v>
      </c>
      <c r="M85" s="478">
        <v>5</v>
      </c>
      <c r="N85" s="479">
        <v>3</v>
      </c>
      <c r="O85" s="479">
        <v>8</v>
      </c>
      <c r="P85" s="480">
        <v>1</v>
      </c>
      <c r="Q85" s="481">
        <v>3</v>
      </c>
      <c r="R85" s="479">
        <v>0</v>
      </c>
      <c r="S85" s="479">
        <v>3</v>
      </c>
      <c r="T85" s="482">
        <v>1</v>
      </c>
      <c r="U85" s="481">
        <v>9</v>
      </c>
      <c r="V85" s="479">
        <v>3</v>
      </c>
      <c r="W85" s="479">
        <v>12</v>
      </c>
      <c r="X85" s="482">
        <v>3</v>
      </c>
    </row>
    <row r="86" spans="1:24" s="474" customFormat="1" x14ac:dyDescent="0.35">
      <c r="A86" s="475">
        <v>79</v>
      </c>
      <c r="B86" s="709" t="s">
        <v>83</v>
      </c>
      <c r="C86" s="476">
        <v>53010094</v>
      </c>
      <c r="D86" s="477">
        <v>53010094</v>
      </c>
      <c r="E86" s="478">
        <v>20</v>
      </c>
      <c r="F86" s="479">
        <v>25</v>
      </c>
      <c r="G86" s="479">
        <v>45</v>
      </c>
      <c r="H86" s="480">
        <v>8</v>
      </c>
      <c r="I86" s="481">
        <v>0</v>
      </c>
      <c r="J86" s="479">
        <v>0</v>
      </c>
      <c r="K86" s="479">
        <v>0</v>
      </c>
      <c r="L86" s="482">
        <v>0</v>
      </c>
      <c r="M86" s="478">
        <v>4</v>
      </c>
      <c r="N86" s="479">
        <v>0</v>
      </c>
      <c r="O86" s="479">
        <v>4</v>
      </c>
      <c r="P86" s="480">
        <v>1</v>
      </c>
      <c r="Q86" s="481">
        <v>1</v>
      </c>
      <c r="R86" s="479">
        <v>2</v>
      </c>
      <c r="S86" s="479">
        <v>3</v>
      </c>
      <c r="T86" s="482">
        <v>1</v>
      </c>
      <c r="U86" s="481">
        <v>5</v>
      </c>
      <c r="V86" s="479">
        <v>2</v>
      </c>
      <c r="W86" s="479">
        <v>7</v>
      </c>
      <c r="X86" s="482">
        <v>2</v>
      </c>
    </row>
    <row r="87" spans="1:24" s="474" customFormat="1" x14ac:dyDescent="0.35">
      <c r="A87" s="475">
        <v>80</v>
      </c>
      <c r="B87" s="709" t="s">
        <v>84</v>
      </c>
      <c r="C87" s="476">
        <v>53010095</v>
      </c>
      <c r="D87" s="477">
        <v>53010095</v>
      </c>
      <c r="E87" s="478">
        <v>32</v>
      </c>
      <c r="F87" s="479">
        <v>29</v>
      </c>
      <c r="G87" s="479">
        <v>61</v>
      </c>
      <c r="H87" s="480">
        <v>9</v>
      </c>
      <c r="I87" s="481">
        <v>3</v>
      </c>
      <c r="J87" s="479">
        <v>2</v>
      </c>
      <c r="K87" s="479">
        <v>5</v>
      </c>
      <c r="L87" s="482">
        <v>1</v>
      </c>
      <c r="M87" s="478">
        <v>3</v>
      </c>
      <c r="N87" s="479">
        <v>4</v>
      </c>
      <c r="O87" s="479">
        <v>7</v>
      </c>
      <c r="P87" s="480">
        <v>1</v>
      </c>
      <c r="Q87" s="481">
        <v>2</v>
      </c>
      <c r="R87" s="479">
        <v>3</v>
      </c>
      <c r="S87" s="479">
        <v>5</v>
      </c>
      <c r="T87" s="482">
        <v>1</v>
      </c>
      <c r="U87" s="481">
        <v>8</v>
      </c>
      <c r="V87" s="479">
        <v>9</v>
      </c>
      <c r="W87" s="479">
        <v>17</v>
      </c>
      <c r="X87" s="482">
        <v>3</v>
      </c>
    </row>
    <row r="88" spans="1:24" s="474" customFormat="1" x14ac:dyDescent="0.35">
      <c r="A88" s="485">
        <v>81</v>
      </c>
      <c r="B88" s="710" t="s">
        <v>85</v>
      </c>
      <c r="C88" s="486">
        <v>53010096</v>
      </c>
      <c r="D88" s="508">
        <v>53010096</v>
      </c>
      <c r="E88" s="487">
        <v>71</v>
      </c>
      <c r="F88" s="488">
        <v>54</v>
      </c>
      <c r="G88" s="488">
        <v>125</v>
      </c>
      <c r="H88" s="489">
        <v>11</v>
      </c>
      <c r="I88" s="490">
        <v>0</v>
      </c>
      <c r="J88" s="488">
        <v>0</v>
      </c>
      <c r="K88" s="488">
        <v>0</v>
      </c>
      <c r="L88" s="491">
        <v>0</v>
      </c>
      <c r="M88" s="487">
        <v>4</v>
      </c>
      <c r="N88" s="488">
        <v>3</v>
      </c>
      <c r="O88" s="488">
        <v>7</v>
      </c>
      <c r="P88" s="489">
        <v>1</v>
      </c>
      <c r="Q88" s="490">
        <v>6</v>
      </c>
      <c r="R88" s="488">
        <v>4</v>
      </c>
      <c r="S88" s="488">
        <v>10</v>
      </c>
      <c r="T88" s="491">
        <v>1</v>
      </c>
      <c r="U88" s="490">
        <v>10</v>
      </c>
      <c r="V88" s="488">
        <v>7</v>
      </c>
      <c r="W88" s="488">
        <v>17</v>
      </c>
      <c r="X88" s="491">
        <v>2</v>
      </c>
    </row>
    <row r="89" spans="1:24" s="474" customFormat="1" x14ac:dyDescent="0.35">
      <c r="A89" s="670"/>
      <c r="B89" s="711" t="s">
        <v>463</v>
      </c>
      <c r="C89" s="671"/>
      <c r="D89" s="680"/>
      <c r="E89" s="673">
        <v>1098</v>
      </c>
      <c r="F89" s="674">
        <v>988</v>
      </c>
      <c r="G89" s="674">
        <v>2086</v>
      </c>
      <c r="H89" s="675">
        <v>182</v>
      </c>
      <c r="I89" s="676">
        <v>10</v>
      </c>
      <c r="J89" s="674">
        <v>8</v>
      </c>
      <c r="K89" s="674">
        <v>18</v>
      </c>
      <c r="L89" s="677">
        <v>4</v>
      </c>
      <c r="M89" s="673">
        <v>108</v>
      </c>
      <c r="N89" s="674">
        <v>89</v>
      </c>
      <c r="O89" s="674">
        <v>197</v>
      </c>
      <c r="P89" s="675">
        <v>20</v>
      </c>
      <c r="Q89" s="676">
        <v>90</v>
      </c>
      <c r="R89" s="674">
        <v>100</v>
      </c>
      <c r="S89" s="674">
        <v>190</v>
      </c>
      <c r="T89" s="677">
        <v>21</v>
      </c>
      <c r="U89" s="676">
        <v>208</v>
      </c>
      <c r="V89" s="674">
        <v>197</v>
      </c>
      <c r="W89" s="674">
        <v>405</v>
      </c>
      <c r="X89" s="677">
        <v>45</v>
      </c>
    </row>
    <row r="90" spans="1:24" s="474" customFormat="1" x14ac:dyDescent="0.35">
      <c r="A90" s="500"/>
      <c r="B90" s="713" t="s">
        <v>401</v>
      </c>
      <c r="C90" s="501"/>
      <c r="D90" s="509"/>
      <c r="E90" s="502"/>
      <c r="F90" s="503"/>
      <c r="G90" s="503"/>
      <c r="H90" s="504"/>
      <c r="I90" s="505"/>
      <c r="J90" s="503"/>
      <c r="K90" s="503"/>
      <c r="L90" s="506"/>
      <c r="M90" s="502"/>
      <c r="N90" s="503"/>
      <c r="O90" s="503"/>
      <c r="P90" s="504"/>
      <c r="Q90" s="505"/>
      <c r="R90" s="503"/>
      <c r="S90" s="503"/>
      <c r="T90" s="506"/>
      <c r="U90" s="505"/>
      <c r="V90" s="503"/>
      <c r="W90" s="503"/>
      <c r="X90" s="506"/>
    </row>
    <row r="91" spans="1:24" s="474" customFormat="1" x14ac:dyDescent="0.35">
      <c r="A91" s="475">
        <v>82</v>
      </c>
      <c r="B91" s="709" t="s">
        <v>86</v>
      </c>
      <c r="C91" s="476">
        <v>53010097</v>
      </c>
      <c r="D91" s="477">
        <v>53010097</v>
      </c>
      <c r="E91" s="478">
        <v>64</v>
      </c>
      <c r="F91" s="479">
        <v>58</v>
      </c>
      <c r="G91" s="479">
        <v>122</v>
      </c>
      <c r="H91" s="480">
        <v>8</v>
      </c>
      <c r="I91" s="481">
        <v>0</v>
      </c>
      <c r="J91" s="479">
        <v>0</v>
      </c>
      <c r="K91" s="479">
        <v>0</v>
      </c>
      <c r="L91" s="482">
        <v>0</v>
      </c>
      <c r="M91" s="478">
        <v>13</v>
      </c>
      <c r="N91" s="479">
        <v>7</v>
      </c>
      <c r="O91" s="479">
        <v>20</v>
      </c>
      <c r="P91" s="480">
        <v>1</v>
      </c>
      <c r="Q91" s="481">
        <v>8</v>
      </c>
      <c r="R91" s="479">
        <v>5</v>
      </c>
      <c r="S91" s="479">
        <v>13</v>
      </c>
      <c r="T91" s="482">
        <v>1</v>
      </c>
      <c r="U91" s="481">
        <v>21</v>
      </c>
      <c r="V91" s="479">
        <v>12</v>
      </c>
      <c r="W91" s="479">
        <v>33</v>
      </c>
      <c r="X91" s="482">
        <v>2</v>
      </c>
    </row>
    <row r="92" spans="1:24" s="474" customFormat="1" x14ac:dyDescent="0.35">
      <c r="A92" s="475">
        <v>83</v>
      </c>
      <c r="B92" s="709" t="s">
        <v>87</v>
      </c>
      <c r="C92" s="476">
        <v>53010098</v>
      </c>
      <c r="D92" s="477">
        <v>53010098</v>
      </c>
      <c r="E92" s="478">
        <v>50</v>
      </c>
      <c r="F92" s="479">
        <v>49</v>
      </c>
      <c r="G92" s="479">
        <v>99</v>
      </c>
      <c r="H92" s="480">
        <v>8</v>
      </c>
      <c r="I92" s="481">
        <v>0</v>
      </c>
      <c r="J92" s="479">
        <v>0</v>
      </c>
      <c r="K92" s="479">
        <v>0</v>
      </c>
      <c r="L92" s="482">
        <v>0</v>
      </c>
      <c r="M92" s="478">
        <v>5</v>
      </c>
      <c r="N92" s="479">
        <v>4</v>
      </c>
      <c r="O92" s="479">
        <v>9</v>
      </c>
      <c r="P92" s="480">
        <v>1</v>
      </c>
      <c r="Q92" s="481">
        <v>7</v>
      </c>
      <c r="R92" s="479">
        <v>7</v>
      </c>
      <c r="S92" s="479">
        <v>14</v>
      </c>
      <c r="T92" s="482">
        <v>1</v>
      </c>
      <c r="U92" s="481">
        <v>12</v>
      </c>
      <c r="V92" s="479">
        <v>11</v>
      </c>
      <c r="W92" s="479">
        <v>23</v>
      </c>
      <c r="X92" s="482">
        <v>2</v>
      </c>
    </row>
    <row r="93" spans="1:24" s="474" customFormat="1" x14ac:dyDescent="0.35">
      <c r="A93" s="475">
        <v>84</v>
      </c>
      <c r="B93" s="709" t="s">
        <v>88</v>
      </c>
      <c r="C93" s="476">
        <v>53010099</v>
      </c>
      <c r="D93" s="477">
        <v>53010099</v>
      </c>
      <c r="E93" s="478">
        <v>74</v>
      </c>
      <c r="F93" s="479">
        <v>75</v>
      </c>
      <c r="G93" s="479">
        <v>149</v>
      </c>
      <c r="H93" s="480">
        <v>9</v>
      </c>
      <c r="I93" s="481">
        <v>3</v>
      </c>
      <c r="J93" s="479">
        <v>4</v>
      </c>
      <c r="K93" s="479">
        <v>7</v>
      </c>
      <c r="L93" s="482">
        <v>1</v>
      </c>
      <c r="M93" s="478">
        <v>6</v>
      </c>
      <c r="N93" s="479">
        <v>9</v>
      </c>
      <c r="O93" s="479">
        <v>15</v>
      </c>
      <c r="P93" s="480">
        <v>1</v>
      </c>
      <c r="Q93" s="481">
        <v>4</v>
      </c>
      <c r="R93" s="479">
        <v>7</v>
      </c>
      <c r="S93" s="479">
        <v>11</v>
      </c>
      <c r="T93" s="482">
        <v>1</v>
      </c>
      <c r="U93" s="481">
        <v>13</v>
      </c>
      <c r="V93" s="479">
        <v>20</v>
      </c>
      <c r="W93" s="479">
        <v>33</v>
      </c>
      <c r="X93" s="482">
        <v>3</v>
      </c>
    </row>
    <row r="94" spans="1:24" s="474" customFormat="1" x14ac:dyDescent="0.35">
      <c r="A94" s="475">
        <v>85</v>
      </c>
      <c r="B94" s="709" t="s">
        <v>89</v>
      </c>
      <c r="C94" s="476">
        <v>53010100</v>
      </c>
      <c r="D94" s="477">
        <v>53010100</v>
      </c>
      <c r="E94" s="478">
        <v>22</v>
      </c>
      <c r="F94" s="479">
        <v>22</v>
      </c>
      <c r="G94" s="479">
        <v>44</v>
      </c>
      <c r="H94" s="480">
        <v>8</v>
      </c>
      <c r="I94" s="481">
        <v>0</v>
      </c>
      <c r="J94" s="479">
        <v>0</v>
      </c>
      <c r="K94" s="479">
        <v>0</v>
      </c>
      <c r="L94" s="482">
        <v>0</v>
      </c>
      <c r="M94" s="478">
        <v>2</v>
      </c>
      <c r="N94" s="479">
        <v>0</v>
      </c>
      <c r="O94" s="479">
        <v>2</v>
      </c>
      <c r="P94" s="480">
        <v>1</v>
      </c>
      <c r="Q94" s="481">
        <v>4</v>
      </c>
      <c r="R94" s="479">
        <v>1</v>
      </c>
      <c r="S94" s="479">
        <v>5</v>
      </c>
      <c r="T94" s="482">
        <v>1</v>
      </c>
      <c r="U94" s="481">
        <v>6</v>
      </c>
      <c r="V94" s="479">
        <v>1</v>
      </c>
      <c r="W94" s="479">
        <v>7</v>
      </c>
      <c r="X94" s="482">
        <v>2</v>
      </c>
    </row>
    <row r="95" spans="1:24" s="474" customFormat="1" x14ac:dyDescent="0.35">
      <c r="A95" s="475">
        <v>86</v>
      </c>
      <c r="B95" s="709" t="s">
        <v>90</v>
      </c>
      <c r="C95" s="476">
        <v>53010101</v>
      </c>
      <c r="D95" s="477">
        <v>53010101</v>
      </c>
      <c r="E95" s="478">
        <v>31</v>
      </c>
      <c r="F95" s="479">
        <v>40</v>
      </c>
      <c r="G95" s="479">
        <v>71</v>
      </c>
      <c r="H95" s="480">
        <v>8</v>
      </c>
      <c r="I95" s="481">
        <v>0</v>
      </c>
      <c r="J95" s="479">
        <v>0</v>
      </c>
      <c r="K95" s="479">
        <v>0</v>
      </c>
      <c r="L95" s="482">
        <v>0</v>
      </c>
      <c r="M95" s="478">
        <v>2</v>
      </c>
      <c r="N95" s="479">
        <v>4</v>
      </c>
      <c r="O95" s="479">
        <v>6</v>
      </c>
      <c r="P95" s="480">
        <v>1</v>
      </c>
      <c r="Q95" s="481">
        <v>6</v>
      </c>
      <c r="R95" s="479">
        <v>2</v>
      </c>
      <c r="S95" s="479">
        <v>8</v>
      </c>
      <c r="T95" s="482">
        <v>1</v>
      </c>
      <c r="U95" s="481">
        <v>8</v>
      </c>
      <c r="V95" s="479">
        <v>6</v>
      </c>
      <c r="W95" s="479">
        <v>14</v>
      </c>
      <c r="X95" s="482">
        <v>2</v>
      </c>
    </row>
    <row r="96" spans="1:24" s="474" customFormat="1" x14ac:dyDescent="0.35">
      <c r="A96" s="475">
        <v>87</v>
      </c>
      <c r="B96" s="709" t="s">
        <v>91</v>
      </c>
      <c r="C96" s="476">
        <v>53010102</v>
      </c>
      <c r="D96" s="477">
        <v>53010102</v>
      </c>
      <c r="E96" s="478">
        <v>57</v>
      </c>
      <c r="F96" s="479">
        <v>51</v>
      </c>
      <c r="G96" s="479">
        <v>108</v>
      </c>
      <c r="H96" s="480">
        <v>11</v>
      </c>
      <c r="I96" s="481">
        <v>0</v>
      </c>
      <c r="J96" s="479">
        <v>0</v>
      </c>
      <c r="K96" s="479">
        <v>0</v>
      </c>
      <c r="L96" s="482">
        <v>0</v>
      </c>
      <c r="M96" s="478">
        <v>4</v>
      </c>
      <c r="N96" s="479">
        <v>1</v>
      </c>
      <c r="O96" s="479">
        <v>5</v>
      </c>
      <c r="P96" s="480">
        <v>1</v>
      </c>
      <c r="Q96" s="481">
        <v>1</v>
      </c>
      <c r="R96" s="479">
        <v>7</v>
      </c>
      <c r="S96" s="479">
        <v>8</v>
      </c>
      <c r="T96" s="482">
        <v>1</v>
      </c>
      <c r="U96" s="481">
        <v>5</v>
      </c>
      <c r="V96" s="479">
        <v>8</v>
      </c>
      <c r="W96" s="479">
        <v>13</v>
      </c>
      <c r="X96" s="482">
        <v>2</v>
      </c>
    </row>
    <row r="97" spans="1:24" s="474" customFormat="1" x14ac:dyDescent="0.35">
      <c r="A97" s="475">
        <v>88</v>
      </c>
      <c r="B97" s="709" t="s">
        <v>92</v>
      </c>
      <c r="C97" s="476">
        <v>53010103</v>
      </c>
      <c r="D97" s="477">
        <v>53010103</v>
      </c>
      <c r="E97" s="478">
        <v>92</v>
      </c>
      <c r="F97" s="479">
        <v>85</v>
      </c>
      <c r="G97" s="479">
        <v>177</v>
      </c>
      <c r="H97" s="480">
        <v>8</v>
      </c>
      <c r="I97" s="481">
        <v>0</v>
      </c>
      <c r="J97" s="479">
        <v>0</v>
      </c>
      <c r="K97" s="479">
        <v>0</v>
      </c>
      <c r="L97" s="482">
        <v>0</v>
      </c>
      <c r="M97" s="478">
        <v>11</v>
      </c>
      <c r="N97" s="479">
        <v>11</v>
      </c>
      <c r="O97" s="479">
        <v>22</v>
      </c>
      <c r="P97" s="480">
        <v>1</v>
      </c>
      <c r="Q97" s="481">
        <v>8</v>
      </c>
      <c r="R97" s="479">
        <v>11</v>
      </c>
      <c r="S97" s="479">
        <v>19</v>
      </c>
      <c r="T97" s="482">
        <v>1</v>
      </c>
      <c r="U97" s="481">
        <v>19</v>
      </c>
      <c r="V97" s="479">
        <v>22</v>
      </c>
      <c r="W97" s="479">
        <v>41</v>
      </c>
      <c r="X97" s="482">
        <v>2</v>
      </c>
    </row>
    <row r="98" spans="1:24" s="474" customFormat="1" x14ac:dyDescent="0.35">
      <c r="A98" s="475">
        <v>89</v>
      </c>
      <c r="B98" s="709" t="s">
        <v>93</v>
      </c>
      <c r="C98" s="476">
        <v>53010104</v>
      </c>
      <c r="D98" s="477">
        <v>53010104</v>
      </c>
      <c r="E98" s="478">
        <v>22</v>
      </c>
      <c r="F98" s="479">
        <v>22</v>
      </c>
      <c r="G98" s="479">
        <v>44</v>
      </c>
      <c r="H98" s="480">
        <v>8</v>
      </c>
      <c r="I98" s="481">
        <v>0</v>
      </c>
      <c r="J98" s="479">
        <v>0</v>
      </c>
      <c r="K98" s="479">
        <v>0</v>
      </c>
      <c r="L98" s="482">
        <v>0</v>
      </c>
      <c r="M98" s="478">
        <v>2</v>
      </c>
      <c r="N98" s="479">
        <v>1</v>
      </c>
      <c r="O98" s="479">
        <v>3</v>
      </c>
      <c r="P98" s="480">
        <v>1</v>
      </c>
      <c r="Q98" s="481">
        <v>5</v>
      </c>
      <c r="R98" s="479">
        <v>3</v>
      </c>
      <c r="S98" s="479">
        <v>8</v>
      </c>
      <c r="T98" s="482">
        <v>1</v>
      </c>
      <c r="U98" s="481">
        <v>7</v>
      </c>
      <c r="V98" s="479">
        <v>4</v>
      </c>
      <c r="W98" s="479">
        <v>11</v>
      </c>
      <c r="X98" s="482">
        <v>2</v>
      </c>
    </row>
    <row r="99" spans="1:24" s="474" customFormat="1" x14ac:dyDescent="0.35">
      <c r="A99" s="475">
        <v>90</v>
      </c>
      <c r="B99" s="709" t="s">
        <v>94</v>
      </c>
      <c r="C99" s="476">
        <v>53010106</v>
      </c>
      <c r="D99" s="477">
        <v>53010106</v>
      </c>
      <c r="E99" s="478">
        <v>31</v>
      </c>
      <c r="F99" s="479">
        <v>23</v>
      </c>
      <c r="G99" s="479">
        <v>54</v>
      </c>
      <c r="H99" s="480">
        <v>8</v>
      </c>
      <c r="I99" s="481">
        <v>0</v>
      </c>
      <c r="J99" s="479">
        <v>0</v>
      </c>
      <c r="K99" s="479">
        <v>0</v>
      </c>
      <c r="L99" s="482">
        <v>0</v>
      </c>
      <c r="M99" s="478">
        <v>3</v>
      </c>
      <c r="N99" s="479">
        <v>3</v>
      </c>
      <c r="O99" s="479">
        <v>6</v>
      </c>
      <c r="P99" s="480">
        <v>1</v>
      </c>
      <c r="Q99" s="481">
        <v>5</v>
      </c>
      <c r="R99" s="479">
        <v>3</v>
      </c>
      <c r="S99" s="479">
        <v>8</v>
      </c>
      <c r="T99" s="482">
        <v>1</v>
      </c>
      <c r="U99" s="481">
        <v>8</v>
      </c>
      <c r="V99" s="479">
        <v>6</v>
      </c>
      <c r="W99" s="479">
        <v>14</v>
      </c>
      <c r="X99" s="482">
        <v>2</v>
      </c>
    </row>
    <row r="100" spans="1:24" s="474" customFormat="1" x14ac:dyDescent="0.35">
      <c r="A100" s="475">
        <v>91</v>
      </c>
      <c r="B100" s="709" t="s">
        <v>95</v>
      </c>
      <c r="C100" s="476">
        <v>53010107</v>
      </c>
      <c r="D100" s="477">
        <v>53010107</v>
      </c>
      <c r="E100" s="478">
        <v>120</v>
      </c>
      <c r="F100" s="479">
        <v>93</v>
      </c>
      <c r="G100" s="479">
        <v>213</v>
      </c>
      <c r="H100" s="480">
        <v>8</v>
      </c>
      <c r="I100" s="481">
        <v>0</v>
      </c>
      <c r="J100" s="479">
        <v>0</v>
      </c>
      <c r="K100" s="479">
        <v>0</v>
      </c>
      <c r="L100" s="482">
        <v>0</v>
      </c>
      <c r="M100" s="478">
        <v>13</v>
      </c>
      <c r="N100" s="479">
        <v>9</v>
      </c>
      <c r="O100" s="479">
        <v>22</v>
      </c>
      <c r="P100" s="480">
        <v>1</v>
      </c>
      <c r="Q100" s="481">
        <v>22</v>
      </c>
      <c r="R100" s="479">
        <v>10</v>
      </c>
      <c r="S100" s="479">
        <v>32</v>
      </c>
      <c r="T100" s="482">
        <v>1</v>
      </c>
      <c r="U100" s="481">
        <v>35</v>
      </c>
      <c r="V100" s="479">
        <v>19</v>
      </c>
      <c r="W100" s="479">
        <v>54</v>
      </c>
      <c r="X100" s="482">
        <v>2</v>
      </c>
    </row>
    <row r="101" spans="1:24" s="474" customFormat="1" x14ac:dyDescent="0.35">
      <c r="A101" s="475">
        <v>92</v>
      </c>
      <c r="B101" s="709" t="s">
        <v>96</v>
      </c>
      <c r="C101" s="476">
        <v>53010108</v>
      </c>
      <c r="D101" s="477">
        <v>53010108</v>
      </c>
      <c r="E101" s="478">
        <v>73</v>
      </c>
      <c r="F101" s="479">
        <v>59</v>
      </c>
      <c r="G101" s="479">
        <v>132</v>
      </c>
      <c r="H101" s="480">
        <v>11</v>
      </c>
      <c r="I101" s="481">
        <v>0</v>
      </c>
      <c r="J101" s="479">
        <v>0</v>
      </c>
      <c r="K101" s="479">
        <v>0</v>
      </c>
      <c r="L101" s="482">
        <v>0</v>
      </c>
      <c r="M101" s="478">
        <v>8</v>
      </c>
      <c r="N101" s="479">
        <v>3</v>
      </c>
      <c r="O101" s="479">
        <v>11</v>
      </c>
      <c r="P101" s="480">
        <v>1</v>
      </c>
      <c r="Q101" s="481">
        <v>8</v>
      </c>
      <c r="R101" s="479">
        <v>6</v>
      </c>
      <c r="S101" s="479">
        <v>14</v>
      </c>
      <c r="T101" s="482">
        <v>1</v>
      </c>
      <c r="U101" s="481">
        <v>16</v>
      </c>
      <c r="V101" s="479">
        <v>9</v>
      </c>
      <c r="W101" s="479">
        <v>25</v>
      </c>
      <c r="X101" s="482">
        <v>2</v>
      </c>
    </row>
    <row r="102" spans="1:24" s="474" customFormat="1" x14ac:dyDescent="0.35">
      <c r="A102" s="475">
        <v>93</v>
      </c>
      <c r="B102" s="709" t="s">
        <v>97</v>
      </c>
      <c r="C102" s="476">
        <v>53010109</v>
      </c>
      <c r="D102" s="477">
        <v>53010109</v>
      </c>
      <c r="E102" s="478">
        <v>21</v>
      </c>
      <c r="F102" s="479">
        <v>19</v>
      </c>
      <c r="G102" s="479">
        <v>40</v>
      </c>
      <c r="H102" s="480">
        <v>8</v>
      </c>
      <c r="I102" s="481">
        <v>0</v>
      </c>
      <c r="J102" s="479">
        <v>0</v>
      </c>
      <c r="K102" s="479">
        <v>0</v>
      </c>
      <c r="L102" s="482">
        <v>0</v>
      </c>
      <c r="M102" s="478">
        <v>2</v>
      </c>
      <c r="N102" s="479">
        <v>4</v>
      </c>
      <c r="O102" s="479">
        <v>6</v>
      </c>
      <c r="P102" s="480">
        <v>1</v>
      </c>
      <c r="Q102" s="481">
        <v>2</v>
      </c>
      <c r="R102" s="479">
        <v>2</v>
      </c>
      <c r="S102" s="479">
        <v>4</v>
      </c>
      <c r="T102" s="482">
        <v>1</v>
      </c>
      <c r="U102" s="481">
        <v>4</v>
      </c>
      <c r="V102" s="479">
        <v>6</v>
      </c>
      <c r="W102" s="479">
        <v>10</v>
      </c>
      <c r="X102" s="482">
        <v>2</v>
      </c>
    </row>
    <row r="103" spans="1:24" s="474" customFormat="1" x14ac:dyDescent="0.35">
      <c r="A103" s="475">
        <v>94</v>
      </c>
      <c r="B103" s="709" t="s">
        <v>98</v>
      </c>
      <c r="C103" s="476">
        <v>53010111</v>
      </c>
      <c r="D103" s="477">
        <v>53010111</v>
      </c>
      <c r="E103" s="478">
        <v>26</v>
      </c>
      <c r="F103" s="479">
        <v>24</v>
      </c>
      <c r="G103" s="479">
        <v>50</v>
      </c>
      <c r="H103" s="480">
        <v>8</v>
      </c>
      <c r="I103" s="481">
        <v>0</v>
      </c>
      <c r="J103" s="479">
        <v>0</v>
      </c>
      <c r="K103" s="479">
        <v>0</v>
      </c>
      <c r="L103" s="482">
        <v>0</v>
      </c>
      <c r="M103" s="478">
        <v>4</v>
      </c>
      <c r="N103" s="479">
        <v>0</v>
      </c>
      <c r="O103" s="479">
        <v>4</v>
      </c>
      <c r="P103" s="480">
        <v>1</v>
      </c>
      <c r="Q103" s="481">
        <v>3</v>
      </c>
      <c r="R103" s="479">
        <v>5</v>
      </c>
      <c r="S103" s="479">
        <v>8</v>
      </c>
      <c r="T103" s="482">
        <v>1</v>
      </c>
      <c r="U103" s="481">
        <v>7</v>
      </c>
      <c r="V103" s="479">
        <v>5</v>
      </c>
      <c r="W103" s="479">
        <v>12</v>
      </c>
      <c r="X103" s="482">
        <v>2</v>
      </c>
    </row>
    <row r="104" spans="1:24" s="474" customFormat="1" x14ac:dyDescent="0.35">
      <c r="A104" s="475">
        <v>95</v>
      </c>
      <c r="B104" s="709" t="s">
        <v>99</v>
      </c>
      <c r="C104" s="476">
        <v>53010113</v>
      </c>
      <c r="D104" s="477">
        <v>53010113</v>
      </c>
      <c r="E104" s="478">
        <v>25</v>
      </c>
      <c r="F104" s="479">
        <v>13</v>
      </c>
      <c r="G104" s="479">
        <v>38</v>
      </c>
      <c r="H104" s="480">
        <v>8</v>
      </c>
      <c r="I104" s="481">
        <v>0</v>
      </c>
      <c r="J104" s="479">
        <v>0</v>
      </c>
      <c r="K104" s="479">
        <v>0</v>
      </c>
      <c r="L104" s="482">
        <v>0</v>
      </c>
      <c r="M104" s="478">
        <v>5</v>
      </c>
      <c r="N104" s="479">
        <v>0</v>
      </c>
      <c r="O104" s="479">
        <v>5</v>
      </c>
      <c r="P104" s="480">
        <v>1</v>
      </c>
      <c r="Q104" s="481">
        <v>3</v>
      </c>
      <c r="R104" s="479">
        <v>2</v>
      </c>
      <c r="S104" s="479">
        <v>5</v>
      </c>
      <c r="T104" s="482">
        <v>1</v>
      </c>
      <c r="U104" s="481">
        <v>8</v>
      </c>
      <c r="V104" s="479">
        <v>2</v>
      </c>
      <c r="W104" s="479">
        <v>10</v>
      </c>
      <c r="X104" s="482">
        <v>2</v>
      </c>
    </row>
    <row r="105" spans="1:24" s="474" customFormat="1" x14ac:dyDescent="0.35">
      <c r="A105" s="475">
        <v>96</v>
      </c>
      <c r="B105" s="709" t="s">
        <v>100</v>
      </c>
      <c r="C105" s="476">
        <v>53010114</v>
      </c>
      <c r="D105" s="477">
        <v>53010114</v>
      </c>
      <c r="E105" s="478">
        <v>38</v>
      </c>
      <c r="F105" s="479">
        <v>40</v>
      </c>
      <c r="G105" s="479">
        <v>78</v>
      </c>
      <c r="H105" s="480">
        <v>8</v>
      </c>
      <c r="I105" s="481">
        <v>0</v>
      </c>
      <c r="J105" s="479">
        <v>0</v>
      </c>
      <c r="K105" s="479">
        <v>0</v>
      </c>
      <c r="L105" s="482">
        <v>0</v>
      </c>
      <c r="M105" s="478">
        <v>7</v>
      </c>
      <c r="N105" s="479">
        <v>3</v>
      </c>
      <c r="O105" s="479">
        <v>10</v>
      </c>
      <c r="P105" s="480">
        <v>1</v>
      </c>
      <c r="Q105" s="481">
        <v>2</v>
      </c>
      <c r="R105" s="479">
        <v>9</v>
      </c>
      <c r="S105" s="479">
        <v>11</v>
      </c>
      <c r="T105" s="482">
        <v>1</v>
      </c>
      <c r="U105" s="481">
        <v>9</v>
      </c>
      <c r="V105" s="479">
        <v>12</v>
      </c>
      <c r="W105" s="479">
        <v>21</v>
      </c>
      <c r="X105" s="482">
        <v>2</v>
      </c>
    </row>
    <row r="106" spans="1:24" s="474" customFormat="1" x14ac:dyDescent="0.35">
      <c r="A106" s="475">
        <v>97</v>
      </c>
      <c r="B106" s="709" t="s">
        <v>101</v>
      </c>
      <c r="C106" s="476">
        <v>53010115</v>
      </c>
      <c r="D106" s="477">
        <v>53010115</v>
      </c>
      <c r="E106" s="478">
        <v>156</v>
      </c>
      <c r="F106" s="479">
        <v>151</v>
      </c>
      <c r="G106" s="479">
        <v>307</v>
      </c>
      <c r="H106" s="480">
        <v>11</v>
      </c>
      <c r="I106" s="481">
        <v>0</v>
      </c>
      <c r="J106" s="479">
        <v>0</v>
      </c>
      <c r="K106" s="479">
        <v>0</v>
      </c>
      <c r="L106" s="482">
        <v>0</v>
      </c>
      <c r="M106" s="478">
        <v>10</v>
      </c>
      <c r="N106" s="479">
        <v>15</v>
      </c>
      <c r="O106" s="479">
        <v>25</v>
      </c>
      <c r="P106" s="480">
        <v>1</v>
      </c>
      <c r="Q106" s="481">
        <v>13</v>
      </c>
      <c r="R106" s="479">
        <v>20</v>
      </c>
      <c r="S106" s="479">
        <v>33</v>
      </c>
      <c r="T106" s="482">
        <v>1</v>
      </c>
      <c r="U106" s="481">
        <v>23</v>
      </c>
      <c r="V106" s="479">
        <v>35</v>
      </c>
      <c r="W106" s="479">
        <v>58</v>
      </c>
      <c r="X106" s="482">
        <v>2</v>
      </c>
    </row>
    <row r="107" spans="1:24" s="474" customFormat="1" x14ac:dyDescent="0.35">
      <c r="A107" s="475">
        <v>98</v>
      </c>
      <c r="B107" s="709" t="s">
        <v>102</v>
      </c>
      <c r="C107" s="476">
        <v>53010116</v>
      </c>
      <c r="D107" s="477">
        <v>53010116</v>
      </c>
      <c r="E107" s="478">
        <v>71</v>
      </c>
      <c r="F107" s="479">
        <v>88</v>
      </c>
      <c r="G107" s="479">
        <v>159</v>
      </c>
      <c r="H107" s="480">
        <v>8</v>
      </c>
      <c r="I107" s="481">
        <v>0</v>
      </c>
      <c r="J107" s="479">
        <v>0</v>
      </c>
      <c r="K107" s="479">
        <v>0</v>
      </c>
      <c r="L107" s="482">
        <v>0</v>
      </c>
      <c r="M107" s="478">
        <v>8</v>
      </c>
      <c r="N107" s="479">
        <v>10</v>
      </c>
      <c r="O107" s="479">
        <v>18</v>
      </c>
      <c r="P107" s="480">
        <v>1</v>
      </c>
      <c r="Q107" s="481">
        <v>9</v>
      </c>
      <c r="R107" s="479">
        <v>9</v>
      </c>
      <c r="S107" s="479">
        <v>18</v>
      </c>
      <c r="T107" s="482">
        <v>1</v>
      </c>
      <c r="U107" s="481">
        <v>17</v>
      </c>
      <c r="V107" s="479">
        <v>19</v>
      </c>
      <c r="W107" s="479">
        <v>36</v>
      </c>
      <c r="X107" s="482">
        <v>2</v>
      </c>
    </row>
    <row r="108" spans="1:24" s="474" customFormat="1" x14ac:dyDescent="0.35">
      <c r="A108" s="475">
        <v>99</v>
      </c>
      <c r="B108" s="709" t="s">
        <v>103</v>
      </c>
      <c r="C108" s="476">
        <v>53010117</v>
      </c>
      <c r="D108" s="477">
        <v>53010117</v>
      </c>
      <c r="E108" s="478">
        <v>82</v>
      </c>
      <c r="F108" s="479">
        <v>59</v>
      </c>
      <c r="G108" s="479">
        <v>141</v>
      </c>
      <c r="H108" s="480">
        <v>11</v>
      </c>
      <c r="I108" s="481">
        <v>0</v>
      </c>
      <c r="J108" s="479">
        <v>0</v>
      </c>
      <c r="K108" s="479">
        <v>0</v>
      </c>
      <c r="L108" s="482">
        <v>0</v>
      </c>
      <c r="M108" s="478">
        <v>5</v>
      </c>
      <c r="N108" s="479">
        <v>2</v>
      </c>
      <c r="O108" s="479">
        <v>7</v>
      </c>
      <c r="P108" s="480">
        <v>1</v>
      </c>
      <c r="Q108" s="481">
        <v>5</v>
      </c>
      <c r="R108" s="479">
        <v>8</v>
      </c>
      <c r="S108" s="479">
        <v>13</v>
      </c>
      <c r="T108" s="482">
        <v>1</v>
      </c>
      <c r="U108" s="481">
        <v>10</v>
      </c>
      <c r="V108" s="479">
        <v>10</v>
      </c>
      <c r="W108" s="479">
        <v>20</v>
      </c>
      <c r="X108" s="482">
        <v>2</v>
      </c>
    </row>
    <row r="109" spans="1:24" s="474" customFormat="1" x14ac:dyDescent="0.35">
      <c r="A109" s="475">
        <v>100</v>
      </c>
      <c r="B109" s="709" t="s">
        <v>104</v>
      </c>
      <c r="C109" s="476">
        <v>53010118</v>
      </c>
      <c r="D109" s="477">
        <v>53010118</v>
      </c>
      <c r="E109" s="478">
        <v>7</v>
      </c>
      <c r="F109" s="479">
        <v>5</v>
      </c>
      <c r="G109" s="479">
        <v>12</v>
      </c>
      <c r="H109" s="480">
        <v>4</v>
      </c>
      <c r="I109" s="481">
        <v>0</v>
      </c>
      <c r="J109" s="479">
        <v>0</v>
      </c>
      <c r="K109" s="479">
        <v>0</v>
      </c>
      <c r="L109" s="482">
        <v>0</v>
      </c>
      <c r="M109" s="478">
        <v>0</v>
      </c>
      <c r="N109" s="479">
        <v>0</v>
      </c>
      <c r="O109" s="479">
        <v>0</v>
      </c>
      <c r="P109" s="480">
        <v>0</v>
      </c>
      <c r="Q109" s="481">
        <v>0</v>
      </c>
      <c r="R109" s="479">
        <v>0</v>
      </c>
      <c r="S109" s="479">
        <v>0</v>
      </c>
      <c r="T109" s="482">
        <v>0</v>
      </c>
      <c r="U109" s="481">
        <v>0</v>
      </c>
      <c r="V109" s="479">
        <v>0</v>
      </c>
      <c r="W109" s="479">
        <v>0</v>
      </c>
      <c r="X109" s="482">
        <v>0</v>
      </c>
    </row>
    <row r="110" spans="1:24" s="474" customFormat="1" x14ac:dyDescent="0.35">
      <c r="A110" s="475">
        <v>101</v>
      </c>
      <c r="B110" s="709" t="s">
        <v>105</v>
      </c>
      <c r="C110" s="476">
        <v>53010119</v>
      </c>
      <c r="D110" s="477">
        <v>53010119</v>
      </c>
      <c r="E110" s="478">
        <v>41</v>
      </c>
      <c r="F110" s="479">
        <v>37</v>
      </c>
      <c r="G110" s="479">
        <v>78</v>
      </c>
      <c r="H110" s="480">
        <v>8</v>
      </c>
      <c r="I110" s="481">
        <v>0</v>
      </c>
      <c r="J110" s="479">
        <v>0</v>
      </c>
      <c r="K110" s="479">
        <v>0</v>
      </c>
      <c r="L110" s="482">
        <v>0</v>
      </c>
      <c r="M110" s="478">
        <v>4</v>
      </c>
      <c r="N110" s="479">
        <v>1</v>
      </c>
      <c r="O110" s="479">
        <v>5</v>
      </c>
      <c r="P110" s="480">
        <v>1</v>
      </c>
      <c r="Q110" s="481">
        <v>12</v>
      </c>
      <c r="R110" s="479">
        <v>6</v>
      </c>
      <c r="S110" s="479">
        <v>18</v>
      </c>
      <c r="T110" s="482">
        <v>1</v>
      </c>
      <c r="U110" s="481">
        <v>16</v>
      </c>
      <c r="V110" s="479">
        <v>7</v>
      </c>
      <c r="W110" s="479">
        <v>23</v>
      </c>
      <c r="X110" s="482">
        <v>2</v>
      </c>
    </row>
    <row r="111" spans="1:24" s="474" customFormat="1" x14ac:dyDescent="0.35">
      <c r="A111" s="475">
        <v>102</v>
      </c>
      <c r="B111" s="709" t="s">
        <v>106</v>
      </c>
      <c r="C111" s="476">
        <v>53010120</v>
      </c>
      <c r="D111" s="477">
        <v>53010120</v>
      </c>
      <c r="E111" s="478">
        <v>34</v>
      </c>
      <c r="F111" s="479">
        <v>27</v>
      </c>
      <c r="G111" s="479">
        <v>61</v>
      </c>
      <c r="H111" s="480">
        <v>8</v>
      </c>
      <c r="I111" s="481">
        <v>0</v>
      </c>
      <c r="J111" s="479">
        <v>0</v>
      </c>
      <c r="K111" s="479">
        <v>0</v>
      </c>
      <c r="L111" s="482">
        <v>0</v>
      </c>
      <c r="M111" s="478">
        <v>3</v>
      </c>
      <c r="N111" s="479">
        <v>7</v>
      </c>
      <c r="O111" s="479">
        <v>10</v>
      </c>
      <c r="P111" s="480">
        <v>1</v>
      </c>
      <c r="Q111" s="481">
        <v>2</v>
      </c>
      <c r="R111" s="479">
        <v>4</v>
      </c>
      <c r="S111" s="479">
        <v>6</v>
      </c>
      <c r="T111" s="482">
        <v>1</v>
      </c>
      <c r="U111" s="481">
        <v>5</v>
      </c>
      <c r="V111" s="479">
        <v>11</v>
      </c>
      <c r="W111" s="479">
        <v>16</v>
      </c>
      <c r="X111" s="482">
        <v>2</v>
      </c>
    </row>
    <row r="112" spans="1:24" s="474" customFormat="1" x14ac:dyDescent="0.35">
      <c r="A112" s="475">
        <v>103</v>
      </c>
      <c r="B112" s="709" t="s">
        <v>107</v>
      </c>
      <c r="C112" s="476">
        <v>53010121</v>
      </c>
      <c r="D112" s="477">
        <v>53010121</v>
      </c>
      <c r="E112" s="478">
        <v>286</v>
      </c>
      <c r="F112" s="479">
        <v>274</v>
      </c>
      <c r="G112" s="479">
        <v>560</v>
      </c>
      <c r="H112" s="480">
        <v>28</v>
      </c>
      <c r="I112" s="481">
        <v>0</v>
      </c>
      <c r="J112" s="479">
        <v>0</v>
      </c>
      <c r="K112" s="479">
        <v>0</v>
      </c>
      <c r="L112" s="482">
        <v>0</v>
      </c>
      <c r="M112" s="478">
        <v>19</v>
      </c>
      <c r="N112" s="479">
        <v>23</v>
      </c>
      <c r="O112" s="479">
        <v>42</v>
      </c>
      <c r="P112" s="480">
        <v>2</v>
      </c>
      <c r="Q112" s="481">
        <v>22</v>
      </c>
      <c r="R112" s="479">
        <v>28</v>
      </c>
      <c r="S112" s="479">
        <v>50</v>
      </c>
      <c r="T112" s="482">
        <v>2</v>
      </c>
      <c r="U112" s="481">
        <v>41</v>
      </c>
      <c r="V112" s="479">
        <v>51</v>
      </c>
      <c r="W112" s="479">
        <v>92</v>
      </c>
      <c r="X112" s="482">
        <v>4</v>
      </c>
    </row>
    <row r="113" spans="1:24" s="474" customFormat="1" x14ac:dyDescent="0.35">
      <c r="A113" s="475">
        <v>104</v>
      </c>
      <c r="B113" s="709" t="s">
        <v>108</v>
      </c>
      <c r="C113" s="476">
        <v>53010122</v>
      </c>
      <c r="D113" s="477">
        <v>53010122</v>
      </c>
      <c r="E113" s="478">
        <v>34</v>
      </c>
      <c r="F113" s="479">
        <v>35</v>
      </c>
      <c r="G113" s="479">
        <v>69</v>
      </c>
      <c r="H113" s="480">
        <v>8</v>
      </c>
      <c r="I113" s="481">
        <v>0</v>
      </c>
      <c r="J113" s="479">
        <v>0</v>
      </c>
      <c r="K113" s="479">
        <v>0</v>
      </c>
      <c r="L113" s="482">
        <v>0</v>
      </c>
      <c r="M113" s="478">
        <v>1</v>
      </c>
      <c r="N113" s="479">
        <v>8</v>
      </c>
      <c r="O113" s="479">
        <v>9</v>
      </c>
      <c r="P113" s="480">
        <v>1</v>
      </c>
      <c r="Q113" s="481">
        <v>9</v>
      </c>
      <c r="R113" s="479">
        <v>3</v>
      </c>
      <c r="S113" s="479">
        <v>12</v>
      </c>
      <c r="T113" s="482">
        <v>1</v>
      </c>
      <c r="U113" s="481">
        <v>10</v>
      </c>
      <c r="V113" s="479">
        <v>11</v>
      </c>
      <c r="W113" s="479">
        <v>21</v>
      </c>
      <c r="X113" s="482">
        <v>2</v>
      </c>
    </row>
    <row r="114" spans="1:24" s="474" customFormat="1" x14ac:dyDescent="0.35">
      <c r="A114" s="475">
        <v>105</v>
      </c>
      <c r="B114" s="709" t="s">
        <v>109</v>
      </c>
      <c r="C114" s="476">
        <v>53010123</v>
      </c>
      <c r="D114" s="477">
        <v>53010123</v>
      </c>
      <c r="E114" s="478">
        <v>43</v>
      </c>
      <c r="F114" s="479">
        <v>37</v>
      </c>
      <c r="G114" s="479">
        <v>80</v>
      </c>
      <c r="H114" s="480">
        <v>8</v>
      </c>
      <c r="I114" s="481">
        <v>0</v>
      </c>
      <c r="J114" s="479">
        <v>0</v>
      </c>
      <c r="K114" s="479">
        <v>0</v>
      </c>
      <c r="L114" s="482">
        <v>0</v>
      </c>
      <c r="M114" s="478">
        <v>8</v>
      </c>
      <c r="N114" s="479">
        <v>5</v>
      </c>
      <c r="O114" s="479">
        <v>13</v>
      </c>
      <c r="P114" s="480">
        <v>1</v>
      </c>
      <c r="Q114" s="481">
        <v>4</v>
      </c>
      <c r="R114" s="479">
        <v>6</v>
      </c>
      <c r="S114" s="479">
        <v>10</v>
      </c>
      <c r="T114" s="482">
        <v>1</v>
      </c>
      <c r="U114" s="481">
        <v>12</v>
      </c>
      <c r="V114" s="479">
        <v>11</v>
      </c>
      <c r="W114" s="479">
        <v>23</v>
      </c>
      <c r="X114" s="482">
        <v>2</v>
      </c>
    </row>
    <row r="115" spans="1:24" s="474" customFormat="1" x14ac:dyDescent="0.35">
      <c r="A115" s="475">
        <v>106</v>
      </c>
      <c r="B115" s="709" t="s">
        <v>110</v>
      </c>
      <c r="C115" s="476">
        <v>53010124</v>
      </c>
      <c r="D115" s="477">
        <v>53010124</v>
      </c>
      <c r="E115" s="478">
        <v>17</v>
      </c>
      <c r="F115" s="479">
        <v>18</v>
      </c>
      <c r="G115" s="479">
        <v>35</v>
      </c>
      <c r="H115" s="480">
        <v>8</v>
      </c>
      <c r="I115" s="481">
        <v>0</v>
      </c>
      <c r="J115" s="479">
        <v>0</v>
      </c>
      <c r="K115" s="479">
        <v>0</v>
      </c>
      <c r="L115" s="482">
        <v>0</v>
      </c>
      <c r="M115" s="478">
        <v>2</v>
      </c>
      <c r="N115" s="479">
        <v>2</v>
      </c>
      <c r="O115" s="479">
        <v>4</v>
      </c>
      <c r="P115" s="480">
        <v>1</v>
      </c>
      <c r="Q115" s="481">
        <v>1</v>
      </c>
      <c r="R115" s="479">
        <v>2</v>
      </c>
      <c r="S115" s="479">
        <v>3</v>
      </c>
      <c r="T115" s="482">
        <v>1</v>
      </c>
      <c r="U115" s="481">
        <v>3</v>
      </c>
      <c r="V115" s="479">
        <v>4</v>
      </c>
      <c r="W115" s="479">
        <v>7</v>
      </c>
      <c r="X115" s="482">
        <v>2</v>
      </c>
    </row>
    <row r="116" spans="1:24" s="474" customFormat="1" x14ac:dyDescent="0.35">
      <c r="A116" s="475">
        <v>107</v>
      </c>
      <c r="B116" s="709" t="s">
        <v>111</v>
      </c>
      <c r="C116" s="476">
        <v>53010125</v>
      </c>
      <c r="D116" s="477">
        <v>53010125</v>
      </c>
      <c r="E116" s="478">
        <v>13</v>
      </c>
      <c r="F116" s="479">
        <v>7</v>
      </c>
      <c r="G116" s="479">
        <v>20</v>
      </c>
      <c r="H116" s="480">
        <v>7</v>
      </c>
      <c r="I116" s="481">
        <v>0</v>
      </c>
      <c r="J116" s="479">
        <v>0</v>
      </c>
      <c r="K116" s="479">
        <v>0</v>
      </c>
      <c r="L116" s="482">
        <v>0</v>
      </c>
      <c r="M116" s="478">
        <v>1</v>
      </c>
      <c r="N116" s="479">
        <v>0</v>
      </c>
      <c r="O116" s="479">
        <v>1</v>
      </c>
      <c r="P116" s="480">
        <v>1</v>
      </c>
      <c r="Q116" s="481">
        <v>4</v>
      </c>
      <c r="R116" s="479">
        <v>0</v>
      </c>
      <c r="S116" s="479">
        <v>4</v>
      </c>
      <c r="T116" s="482">
        <v>1</v>
      </c>
      <c r="U116" s="481">
        <v>5</v>
      </c>
      <c r="V116" s="479">
        <v>0</v>
      </c>
      <c r="W116" s="479">
        <v>5</v>
      </c>
      <c r="X116" s="482">
        <v>2</v>
      </c>
    </row>
    <row r="117" spans="1:24" s="474" customFormat="1" x14ac:dyDescent="0.35">
      <c r="A117" s="475">
        <v>108</v>
      </c>
      <c r="B117" s="709" t="s">
        <v>112</v>
      </c>
      <c r="C117" s="476">
        <v>53010126</v>
      </c>
      <c r="D117" s="477">
        <v>53010126</v>
      </c>
      <c r="E117" s="478">
        <v>503</v>
      </c>
      <c r="F117" s="479">
        <v>502</v>
      </c>
      <c r="G117" s="479">
        <v>1005</v>
      </c>
      <c r="H117" s="480">
        <v>32</v>
      </c>
      <c r="I117" s="481">
        <v>0</v>
      </c>
      <c r="J117" s="479">
        <v>0</v>
      </c>
      <c r="K117" s="479">
        <v>0</v>
      </c>
      <c r="L117" s="482">
        <v>0</v>
      </c>
      <c r="M117" s="478">
        <v>46</v>
      </c>
      <c r="N117" s="479">
        <v>45</v>
      </c>
      <c r="O117" s="479">
        <v>91</v>
      </c>
      <c r="P117" s="480">
        <v>4</v>
      </c>
      <c r="Q117" s="481">
        <v>63</v>
      </c>
      <c r="R117" s="479">
        <v>68</v>
      </c>
      <c r="S117" s="479">
        <v>131</v>
      </c>
      <c r="T117" s="482">
        <v>4</v>
      </c>
      <c r="U117" s="481">
        <v>109</v>
      </c>
      <c r="V117" s="479">
        <v>113</v>
      </c>
      <c r="W117" s="479">
        <v>222</v>
      </c>
      <c r="X117" s="482">
        <v>8</v>
      </c>
    </row>
    <row r="118" spans="1:24" s="474" customFormat="1" x14ac:dyDescent="0.35">
      <c r="A118" s="475">
        <v>109</v>
      </c>
      <c r="B118" s="709" t="s">
        <v>113</v>
      </c>
      <c r="C118" s="476">
        <v>53010127</v>
      </c>
      <c r="D118" s="477">
        <v>53010127</v>
      </c>
      <c r="E118" s="478">
        <v>76</v>
      </c>
      <c r="F118" s="479">
        <v>85</v>
      </c>
      <c r="G118" s="479">
        <v>161</v>
      </c>
      <c r="H118" s="480">
        <v>8</v>
      </c>
      <c r="I118" s="481">
        <v>0</v>
      </c>
      <c r="J118" s="479">
        <v>0</v>
      </c>
      <c r="K118" s="479">
        <v>0</v>
      </c>
      <c r="L118" s="482">
        <v>0</v>
      </c>
      <c r="M118" s="478">
        <v>6</v>
      </c>
      <c r="N118" s="479">
        <v>5</v>
      </c>
      <c r="O118" s="479">
        <v>11</v>
      </c>
      <c r="P118" s="480">
        <v>1</v>
      </c>
      <c r="Q118" s="481">
        <v>11</v>
      </c>
      <c r="R118" s="479">
        <v>10</v>
      </c>
      <c r="S118" s="479">
        <v>21</v>
      </c>
      <c r="T118" s="482">
        <v>1</v>
      </c>
      <c r="U118" s="481">
        <v>17</v>
      </c>
      <c r="V118" s="479">
        <v>15</v>
      </c>
      <c r="W118" s="479">
        <v>32</v>
      </c>
      <c r="X118" s="482">
        <v>2</v>
      </c>
    </row>
    <row r="119" spans="1:24" s="474" customFormat="1" x14ac:dyDescent="0.35">
      <c r="A119" s="475">
        <v>110</v>
      </c>
      <c r="B119" s="709" t="s">
        <v>114</v>
      </c>
      <c r="C119" s="476">
        <v>53010128</v>
      </c>
      <c r="D119" s="477">
        <v>53010128</v>
      </c>
      <c r="E119" s="478">
        <v>41</v>
      </c>
      <c r="F119" s="479">
        <v>33</v>
      </c>
      <c r="G119" s="479">
        <v>74</v>
      </c>
      <c r="H119" s="480">
        <v>9</v>
      </c>
      <c r="I119" s="481">
        <v>2</v>
      </c>
      <c r="J119" s="479">
        <v>4</v>
      </c>
      <c r="K119" s="479">
        <v>6</v>
      </c>
      <c r="L119" s="482">
        <v>1</v>
      </c>
      <c r="M119" s="478">
        <v>6</v>
      </c>
      <c r="N119" s="479">
        <v>5</v>
      </c>
      <c r="O119" s="479">
        <v>11</v>
      </c>
      <c r="P119" s="480">
        <v>1</v>
      </c>
      <c r="Q119" s="481">
        <v>5</v>
      </c>
      <c r="R119" s="479">
        <v>6</v>
      </c>
      <c r="S119" s="479">
        <v>11</v>
      </c>
      <c r="T119" s="482">
        <v>1</v>
      </c>
      <c r="U119" s="481">
        <v>13</v>
      </c>
      <c r="V119" s="479">
        <v>15</v>
      </c>
      <c r="W119" s="479">
        <v>28</v>
      </c>
      <c r="X119" s="482">
        <v>3</v>
      </c>
    </row>
    <row r="120" spans="1:24" s="474" customFormat="1" x14ac:dyDescent="0.35">
      <c r="A120" s="475">
        <v>111</v>
      </c>
      <c r="B120" s="709" t="s">
        <v>115</v>
      </c>
      <c r="C120" s="476">
        <v>53010129</v>
      </c>
      <c r="D120" s="477">
        <v>53010129</v>
      </c>
      <c r="E120" s="478">
        <v>36</v>
      </c>
      <c r="F120" s="479">
        <v>29</v>
      </c>
      <c r="G120" s="479">
        <v>65</v>
      </c>
      <c r="H120" s="480">
        <v>8</v>
      </c>
      <c r="I120" s="481">
        <v>0</v>
      </c>
      <c r="J120" s="479">
        <v>0</v>
      </c>
      <c r="K120" s="479">
        <v>0</v>
      </c>
      <c r="L120" s="482">
        <v>0</v>
      </c>
      <c r="M120" s="478">
        <v>6</v>
      </c>
      <c r="N120" s="479">
        <v>2</v>
      </c>
      <c r="O120" s="479">
        <v>8</v>
      </c>
      <c r="P120" s="480">
        <v>1</v>
      </c>
      <c r="Q120" s="481">
        <v>4</v>
      </c>
      <c r="R120" s="479">
        <v>5</v>
      </c>
      <c r="S120" s="479">
        <v>9</v>
      </c>
      <c r="T120" s="482">
        <v>1</v>
      </c>
      <c r="U120" s="481">
        <v>10</v>
      </c>
      <c r="V120" s="479">
        <v>7</v>
      </c>
      <c r="W120" s="479">
        <v>17</v>
      </c>
      <c r="X120" s="482">
        <v>2</v>
      </c>
    </row>
    <row r="121" spans="1:24" s="474" customFormat="1" x14ac:dyDescent="0.35">
      <c r="A121" s="475">
        <v>112</v>
      </c>
      <c r="B121" s="709" t="s">
        <v>116</v>
      </c>
      <c r="C121" s="476">
        <v>53010131</v>
      </c>
      <c r="D121" s="477">
        <v>53010131</v>
      </c>
      <c r="E121" s="478">
        <v>45</v>
      </c>
      <c r="F121" s="479">
        <v>49</v>
      </c>
      <c r="G121" s="479">
        <v>94</v>
      </c>
      <c r="H121" s="480">
        <v>8</v>
      </c>
      <c r="I121" s="481">
        <v>0</v>
      </c>
      <c r="J121" s="479">
        <v>0</v>
      </c>
      <c r="K121" s="479">
        <v>0</v>
      </c>
      <c r="L121" s="482">
        <v>0</v>
      </c>
      <c r="M121" s="478">
        <v>10</v>
      </c>
      <c r="N121" s="479">
        <v>5</v>
      </c>
      <c r="O121" s="479">
        <v>15</v>
      </c>
      <c r="P121" s="480">
        <v>1</v>
      </c>
      <c r="Q121" s="481">
        <v>5</v>
      </c>
      <c r="R121" s="479">
        <v>5</v>
      </c>
      <c r="S121" s="479">
        <v>10</v>
      </c>
      <c r="T121" s="482">
        <v>1</v>
      </c>
      <c r="U121" s="481">
        <v>15</v>
      </c>
      <c r="V121" s="479">
        <v>10</v>
      </c>
      <c r="W121" s="479">
        <v>25</v>
      </c>
      <c r="X121" s="482">
        <v>2</v>
      </c>
    </row>
    <row r="122" spans="1:24" s="474" customFormat="1" x14ac:dyDescent="0.35">
      <c r="A122" s="475">
        <v>113</v>
      </c>
      <c r="B122" s="709" t="s">
        <v>117</v>
      </c>
      <c r="C122" s="476">
        <v>53010132</v>
      </c>
      <c r="D122" s="477">
        <v>53010132</v>
      </c>
      <c r="E122" s="478">
        <v>152</v>
      </c>
      <c r="F122" s="479">
        <v>85</v>
      </c>
      <c r="G122" s="479">
        <v>237</v>
      </c>
      <c r="H122" s="480">
        <v>11</v>
      </c>
      <c r="I122" s="481">
        <v>0</v>
      </c>
      <c r="J122" s="479">
        <v>0</v>
      </c>
      <c r="K122" s="479">
        <v>0</v>
      </c>
      <c r="L122" s="482">
        <v>0</v>
      </c>
      <c r="M122" s="478">
        <v>5</v>
      </c>
      <c r="N122" s="479">
        <v>7</v>
      </c>
      <c r="O122" s="479">
        <v>12</v>
      </c>
      <c r="P122" s="480">
        <v>1</v>
      </c>
      <c r="Q122" s="481">
        <v>14</v>
      </c>
      <c r="R122" s="479">
        <v>11</v>
      </c>
      <c r="S122" s="479">
        <v>25</v>
      </c>
      <c r="T122" s="482">
        <v>1</v>
      </c>
      <c r="U122" s="481">
        <v>19</v>
      </c>
      <c r="V122" s="479">
        <v>18</v>
      </c>
      <c r="W122" s="479">
        <v>37</v>
      </c>
      <c r="X122" s="482">
        <v>2</v>
      </c>
    </row>
    <row r="123" spans="1:24" s="474" customFormat="1" x14ac:dyDescent="0.35">
      <c r="A123" s="475">
        <v>114</v>
      </c>
      <c r="B123" s="709" t="s">
        <v>118</v>
      </c>
      <c r="C123" s="476">
        <v>53010133</v>
      </c>
      <c r="D123" s="477">
        <v>53010133</v>
      </c>
      <c r="E123" s="478">
        <v>10</v>
      </c>
      <c r="F123" s="479">
        <v>6</v>
      </c>
      <c r="G123" s="479">
        <v>16</v>
      </c>
      <c r="H123" s="480">
        <v>7</v>
      </c>
      <c r="I123" s="481">
        <v>0</v>
      </c>
      <c r="J123" s="479">
        <v>0</v>
      </c>
      <c r="K123" s="479">
        <v>0</v>
      </c>
      <c r="L123" s="482">
        <v>0</v>
      </c>
      <c r="M123" s="478">
        <v>1</v>
      </c>
      <c r="N123" s="479">
        <v>1</v>
      </c>
      <c r="O123" s="479">
        <v>2</v>
      </c>
      <c r="P123" s="480">
        <v>1</v>
      </c>
      <c r="Q123" s="481">
        <v>0</v>
      </c>
      <c r="R123" s="479">
        <v>0</v>
      </c>
      <c r="S123" s="479">
        <v>0</v>
      </c>
      <c r="T123" s="482">
        <v>0</v>
      </c>
      <c r="U123" s="481">
        <v>1</v>
      </c>
      <c r="V123" s="479">
        <v>1</v>
      </c>
      <c r="W123" s="479">
        <v>2</v>
      </c>
      <c r="X123" s="482">
        <v>1</v>
      </c>
    </row>
    <row r="124" spans="1:24" s="474" customFormat="1" x14ac:dyDescent="0.35">
      <c r="A124" s="475">
        <v>115</v>
      </c>
      <c r="B124" s="709" t="s">
        <v>119</v>
      </c>
      <c r="C124" s="476">
        <v>53010134</v>
      </c>
      <c r="D124" s="477">
        <v>53010134</v>
      </c>
      <c r="E124" s="478">
        <v>15</v>
      </c>
      <c r="F124" s="479">
        <v>10</v>
      </c>
      <c r="G124" s="479">
        <v>25</v>
      </c>
      <c r="H124" s="480">
        <v>7</v>
      </c>
      <c r="I124" s="481">
        <v>0</v>
      </c>
      <c r="J124" s="479">
        <v>0</v>
      </c>
      <c r="K124" s="479">
        <v>0</v>
      </c>
      <c r="L124" s="482">
        <v>0</v>
      </c>
      <c r="M124" s="478">
        <v>6</v>
      </c>
      <c r="N124" s="479">
        <v>1</v>
      </c>
      <c r="O124" s="479">
        <v>7</v>
      </c>
      <c r="P124" s="480">
        <v>1</v>
      </c>
      <c r="Q124" s="481">
        <v>1</v>
      </c>
      <c r="R124" s="479">
        <v>3</v>
      </c>
      <c r="S124" s="479">
        <v>4</v>
      </c>
      <c r="T124" s="482">
        <v>1</v>
      </c>
      <c r="U124" s="481">
        <v>7</v>
      </c>
      <c r="V124" s="479">
        <v>4</v>
      </c>
      <c r="W124" s="479">
        <v>11</v>
      </c>
      <c r="X124" s="482">
        <v>2</v>
      </c>
    </row>
    <row r="125" spans="1:24" s="474" customFormat="1" x14ac:dyDescent="0.35">
      <c r="A125" s="475">
        <v>116</v>
      </c>
      <c r="B125" s="709" t="s">
        <v>120</v>
      </c>
      <c r="C125" s="476">
        <v>53010135</v>
      </c>
      <c r="D125" s="477">
        <v>53010135</v>
      </c>
      <c r="E125" s="478">
        <v>28</v>
      </c>
      <c r="F125" s="479">
        <v>24</v>
      </c>
      <c r="G125" s="479">
        <v>52</v>
      </c>
      <c r="H125" s="480">
        <v>8</v>
      </c>
      <c r="I125" s="481">
        <v>0</v>
      </c>
      <c r="J125" s="479">
        <v>0</v>
      </c>
      <c r="K125" s="479">
        <v>0</v>
      </c>
      <c r="L125" s="482">
        <v>0</v>
      </c>
      <c r="M125" s="478">
        <v>2</v>
      </c>
      <c r="N125" s="479">
        <v>4</v>
      </c>
      <c r="O125" s="479">
        <v>6</v>
      </c>
      <c r="P125" s="480">
        <v>1</v>
      </c>
      <c r="Q125" s="481">
        <v>4</v>
      </c>
      <c r="R125" s="479">
        <v>5</v>
      </c>
      <c r="S125" s="479">
        <v>9</v>
      </c>
      <c r="T125" s="482">
        <v>1</v>
      </c>
      <c r="U125" s="481">
        <v>6</v>
      </c>
      <c r="V125" s="479">
        <v>9</v>
      </c>
      <c r="W125" s="479">
        <v>15</v>
      </c>
      <c r="X125" s="482">
        <v>2</v>
      </c>
    </row>
    <row r="126" spans="1:24" s="474" customFormat="1" x14ac:dyDescent="0.35">
      <c r="A126" s="475">
        <v>117</v>
      </c>
      <c r="B126" s="709" t="s">
        <v>121</v>
      </c>
      <c r="C126" s="476">
        <v>53010136</v>
      </c>
      <c r="D126" s="477">
        <v>53010136</v>
      </c>
      <c r="E126" s="478">
        <v>25</v>
      </c>
      <c r="F126" s="479">
        <v>27</v>
      </c>
      <c r="G126" s="479">
        <v>52</v>
      </c>
      <c r="H126" s="480">
        <v>8</v>
      </c>
      <c r="I126" s="481">
        <v>0</v>
      </c>
      <c r="J126" s="479">
        <v>0</v>
      </c>
      <c r="K126" s="479">
        <v>0</v>
      </c>
      <c r="L126" s="482">
        <v>0</v>
      </c>
      <c r="M126" s="478">
        <v>1</v>
      </c>
      <c r="N126" s="479">
        <v>4</v>
      </c>
      <c r="O126" s="479">
        <v>5</v>
      </c>
      <c r="P126" s="480">
        <v>1</v>
      </c>
      <c r="Q126" s="481">
        <v>4</v>
      </c>
      <c r="R126" s="479">
        <v>1</v>
      </c>
      <c r="S126" s="479">
        <v>5</v>
      </c>
      <c r="T126" s="482">
        <v>1</v>
      </c>
      <c r="U126" s="481">
        <v>5</v>
      </c>
      <c r="V126" s="479">
        <v>5</v>
      </c>
      <c r="W126" s="479">
        <v>10</v>
      </c>
      <c r="X126" s="482">
        <v>2</v>
      </c>
    </row>
    <row r="127" spans="1:24" s="474" customFormat="1" x14ac:dyDescent="0.35">
      <c r="A127" s="475">
        <v>118</v>
      </c>
      <c r="B127" s="709" t="s">
        <v>122</v>
      </c>
      <c r="C127" s="476">
        <v>53010137</v>
      </c>
      <c r="D127" s="477">
        <v>53010137</v>
      </c>
      <c r="E127" s="478">
        <v>40</v>
      </c>
      <c r="F127" s="479">
        <v>44</v>
      </c>
      <c r="G127" s="479">
        <v>84</v>
      </c>
      <c r="H127" s="480">
        <v>9</v>
      </c>
      <c r="I127" s="481">
        <v>2</v>
      </c>
      <c r="J127" s="479">
        <v>4</v>
      </c>
      <c r="K127" s="479">
        <v>6</v>
      </c>
      <c r="L127" s="482">
        <v>1</v>
      </c>
      <c r="M127" s="478">
        <v>6</v>
      </c>
      <c r="N127" s="479">
        <v>6</v>
      </c>
      <c r="O127" s="479">
        <v>12</v>
      </c>
      <c r="P127" s="480">
        <v>1</v>
      </c>
      <c r="Q127" s="481">
        <v>4</v>
      </c>
      <c r="R127" s="479">
        <v>9</v>
      </c>
      <c r="S127" s="479">
        <v>13</v>
      </c>
      <c r="T127" s="482">
        <v>1</v>
      </c>
      <c r="U127" s="481">
        <v>12</v>
      </c>
      <c r="V127" s="479">
        <v>19</v>
      </c>
      <c r="W127" s="479">
        <v>31</v>
      </c>
      <c r="X127" s="482">
        <v>3</v>
      </c>
    </row>
    <row r="128" spans="1:24" s="474" customFormat="1" x14ac:dyDescent="0.35">
      <c r="A128" s="475">
        <v>119</v>
      </c>
      <c r="B128" s="709" t="s">
        <v>123</v>
      </c>
      <c r="C128" s="476">
        <v>53010138</v>
      </c>
      <c r="D128" s="477">
        <v>53010138</v>
      </c>
      <c r="E128" s="478">
        <v>57</v>
      </c>
      <c r="F128" s="479">
        <v>66</v>
      </c>
      <c r="G128" s="479">
        <v>123</v>
      </c>
      <c r="H128" s="480">
        <v>8</v>
      </c>
      <c r="I128" s="481">
        <v>0</v>
      </c>
      <c r="J128" s="479">
        <v>0</v>
      </c>
      <c r="K128" s="479">
        <v>0</v>
      </c>
      <c r="L128" s="482">
        <v>0</v>
      </c>
      <c r="M128" s="478">
        <v>6</v>
      </c>
      <c r="N128" s="479">
        <v>9</v>
      </c>
      <c r="O128" s="479">
        <v>15</v>
      </c>
      <c r="P128" s="480">
        <v>1</v>
      </c>
      <c r="Q128" s="481">
        <v>8</v>
      </c>
      <c r="R128" s="479">
        <v>9</v>
      </c>
      <c r="S128" s="479">
        <v>17</v>
      </c>
      <c r="T128" s="482">
        <v>1</v>
      </c>
      <c r="U128" s="481">
        <v>14</v>
      </c>
      <c r="V128" s="479">
        <v>18</v>
      </c>
      <c r="W128" s="479">
        <v>32</v>
      </c>
      <c r="X128" s="482">
        <v>2</v>
      </c>
    </row>
    <row r="129" spans="1:24" s="474" customFormat="1" x14ac:dyDescent="0.35">
      <c r="A129" s="475">
        <v>120</v>
      </c>
      <c r="B129" s="709" t="s">
        <v>124</v>
      </c>
      <c r="C129" s="476">
        <v>53010139</v>
      </c>
      <c r="D129" s="477">
        <v>53010139</v>
      </c>
      <c r="E129" s="478">
        <v>71</v>
      </c>
      <c r="F129" s="479">
        <v>70</v>
      </c>
      <c r="G129" s="479">
        <v>141</v>
      </c>
      <c r="H129" s="480">
        <v>8</v>
      </c>
      <c r="I129" s="481">
        <v>0</v>
      </c>
      <c r="J129" s="479">
        <v>0</v>
      </c>
      <c r="K129" s="479">
        <v>0</v>
      </c>
      <c r="L129" s="482">
        <v>0</v>
      </c>
      <c r="M129" s="478">
        <v>11</v>
      </c>
      <c r="N129" s="479">
        <v>10</v>
      </c>
      <c r="O129" s="479">
        <v>21</v>
      </c>
      <c r="P129" s="480">
        <v>1</v>
      </c>
      <c r="Q129" s="481">
        <v>7</v>
      </c>
      <c r="R129" s="479">
        <v>11</v>
      </c>
      <c r="S129" s="479">
        <v>18</v>
      </c>
      <c r="T129" s="482">
        <v>1</v>
      </c>
      <c r="U129" s="481">
        <v>18</v>
      </c>
      <c r="V129" s="479">
        <v>21</v>
      </c>
      <c r="W129" s="479">
        <v>39</v>
      </c>
      <c r="X129" s="482">
        <v>2</v>
      </c>
    </row>
    <row r="130" spans="1:24" s="474" customFormat="1" x14ac:dyDescent="0.35">
      <c r="A130" s="475">
        <v>121</v>
      </c>
      <c r="B130" s="709" t="s">
        <v>125</v>
      </c>
      <c r="C130" s="476">
        <v>53010140</v>
      </c>
      <c r="D130" s="477">
        <v>53010140</v>
      </c>
      <c r="E130" s="478">
        <v>122</v>
      </c>
      <c r="F130" s="479">
        <v>97</v>
      </c>
      <c r="G130" s="479">
        <v>219</v>
      </c>
      <c r="H130" s="480">
        <v>12</v>
      </c>
      <c r="I130" s="481">
        <v>8</v>
      </c>
      <c r="J130" s="479">
        <v>1</v>
      </c>
      <c r="K130" s="479">
        <v>9</v>
      </c>
      <c r="L130" s="482">
        <v>1</v>
      </c>
      <c r="M130" s="478">
        <v>6</v>
      </c>
      <c r="N130" s="479">
        <v>12</v>
      </c>
      <c r="O130" s="479">
        <v>18</v>
      </c>
      <c r="P130" s="480">
        <v>1</v>
      </c>
      <c r="Q130" s="481">
        <v>14</v>
      </c>
      <c r="R130" s="479">
        <v>14</v>
      </c>
      <c r="S130" s="479">
        <v>28</v>
      </c>
      <c r="T130" s="482">
        <v>1</v>
      </c>
      <c r="U130" s="481">
        <v>28</v>
      </c>
      <c r="V130" s="479">
        <v>27</v>
      </c>
      <c r="W130" s="479">
        <v>55</v>
      </c>
      <c r="X130" s="482">
        <v>3</v>
      </c>
    </row>
    <row r="131" spans="1:24" s="474" customFormat="1" x14ac:dyDescent="0.35">
      <c r="A131" s="475">
        <v>122</v>
      </c>
      <c r="B131" s="709" t="s">
        <v>126</v>
      </c>
      <c r="C131" s="476">
        <v>53010141</v>
      </c>
      <c r="D131" s="477">
        <v>53010141</v>
      </c>
      <c r="E131" s="478">
        <v>27</v>
      </c>
      <c r="F131" s="479">
        <v>22</v>
      </c>
      <c r="G131" s="479">
        <v>49</v>
      </c>
      <c r="H131" s="480">
        <v>8</v>
      </c>
      <c r="I131" s="481">
        <v>3</v>
      </c>
      <c r="J131" s="479">
        <v>1</v>
      </c>
      <c r="K131" s="479">
        <v>4</v>
      </c>
      <c r="L131" s="482">
        <v>1</v>
      </c>
      <c r="M131" s="478">
        <v>2</v>
      </c>
      <c r="N131" s="479">
        <v>3</v>
      </c>
      <c r="O131" s="479">
        <v>5</v>
      </c>
      <c r="P131" s="480">
        <v>1</v>
      </c>
      <c r="Q131" s="481">
        <v>4</v>
      </c>
      <c r="R131" s="479">
        <v>3</v>
      </c>
      <c r="S131" s="479">
        <v>7</v>
      </c>
      <c r="T131" s="482">
        <v>1</v>
      </c>
      <c r="U131" s="481">
        <v>9</v>
      </c>
      <c r="V131" s="479">
        <v>7</v>
      </c>
      <c r="W131" s="479">
        <v>16</v>
      </c>
      <c r="X131" s="482">
        <v>3</v>
      </c>
    </row>
    <row r="132" spans="1:24" s="474" customFormat="1" x14ac:dyDescent="0.35">
      <c r="A132" s="475">
        <v>123</v>
      </c>
      <c r="B132" s="709" t="s">
        <v>127</v>
      </c>
      <c r="C132" s="476">
        <v>53010142</v>
      </c>
      <c r="D132" s="477">
        <v>53010142</v>
      </c>
      <c r="E132" s="478">
        <v>23</v>
      </c>
      <c r="F132" s="479">
        <v>26</v>
      </c>
      <c r="G132" s="479">
        <v>49</v>
      </c>
      <c r="H132" s="480">
        <v>9</v>
      </c>
      <c r="I132" s="481">
        <v>2</v>
      </c>
      <c r="J132" s="479">
        <v>4</v>
      </c>
      <c r="K132" s="479">
        <v>6</v>
      </c>
      <c r="L132" s="482">
        <v>1</v>
      </c>
      <c r="M132" s="478">
        <v>0</v>
      </c>
      <c r="N132" s="479">
        <v>6</v>
      </c>
      <c r="O132" s="479">
        <v>6</v>
      </c>
      <c r="P132" s="480">
        <v>1</v>
      </c>
      <c r="Q132" s="481">
        <v>4</v>
      </c>
      <c r="R132" s="479">
        <v>6</v>
      </c>
      <c r="S132" s="479">
        <v>10</v>
      </c>
      <c r="T132" s="482">
        <v>1</v>
      </c>
      <c r="U132" s="481">
        <v>6</v>
      </c>
      <c r="V132" s="479">
        <v>16</v>
      </c>
      <c r="W132" s="479">
        <v>22</v>
      </c>
      <c r="X132" s="482">
        <v>3</v>
      </c>
    </row>
    <row r="133" spans="1:24" s="474" customFormat="1" x14ac:dyDescent="0.35">
      <c r="A133" s="475">
        <v>124</v>
      </c>
      <c r="B133" s="709" t="s">
        <v>128</v>
      </c>
      <c r="C133" s="476">
        <v>53010143</v>
      </c>
      <c r="D133" s="477">
        <v>53010143</v>
      </c>
      <c r="E133" s="478">
        <v>24</v>
      </c>
      <c r="F133" s="479">
        <v>19</v>
      </c>
      <c r="G133" s="479">
        <v>43</v>
      </c>
      <c r="H133" s="480">
        <v>9</v>
      </c>
      <c r="I133" s="481">
        <v>1</v>
      </c>
      <c r="J133" s="479">
        <v>5</v>
      </c>
      <c r="K133" s="479">
        <v>6</v>
      </c>
      <c r="L133" s="482">
        <v>1</v>
      </c>
      <c r="M133" s="478">
        <v>6</v>
      </c>
      <c r="N133" s="479">
        <v>3</v>
      </c>
      <c r="O133" s="479">
        <v>9</v>
      </c>
      <c r="P133" s="480">
        <v>1</v>
      </c>
      <c r="Q133" s="481">
        <v>3</v>
      </c>
      <c r="R133" s="479">
        <v>1</v>
      </c>
      <c r="S133" s="479">
        <v>4</v>
      </c>
      <c r="T133" s="482">
        <v>1</v>
      </c>
      <c r="U133" s="481">
        <v>10</v>
      </c>
      <c r="V133" s="479">
        <v>9</v>
      </c>
      <c r="W133" s="479">
        <v>19</v>
      </c>
      <c r="X133" s="482">
        <v>3</v>
      </c>
    </row>
    <row r="134" spans="1:24" s="484" customFormat="1" x14ac:dyDescent="0.35">
      <c r="A134" s="475">
        <v>125</v>
      </c>
      <c r="B134" s="709" t="s">
        <v>129</v>
      </c>
      <c r="C134" s="476">
        <v>53010144</v>
      </c>
      <c r="D134" s="477">
        <v>53010144</v>
      </c>
      <c r="E134" s="478">
        <v>6</v>
      </c>
      <c r="F134" s="479">
        <v>4</v>
      </c>
      <c r="G134" s="479">
        <v>10</v>
      </c>
      <c r="H134" s="480">
        <v>4</v>
      </c>
      <c r="I134" s="481">
        <v>0</v>
      </c>
      <c r="J134" s="479">
        <v>0</v>
      </c>
      <c r="K134" s="479">
        <v>0</v>
      </c>
      <c r="L134" s="482">
        <v>0</v>
      </c>
      <c r="M134" s="478">
        <v>0</v>
      </c>
      <c r="N134" s="479">
        <v>0</v>
      </c>
      <c r="O134" s="479">
        <v>0</v>
      </c>
      <c r="P134" s="480">
        <v>0</v>
      </c>
      <c r="Q134" s="481">
        <v>0</v>
      </c>
      <c r="R134" s="479">
        <v>0</v>
      </c>
      <c r="S134" s="479">
        <v>0</v>
      </c>
      <c r="T134" s="482">
        <v>0</v>
      </c>
      <c r="U134" s="481">
        <v>0</v>
      </c>
      <c r="V134" s="479">
        <v>0</v>
      </c>
      <c r="W134" s="479">
        <v>0</v>
      </c>
      <c r="X134" s="482">
        <v>0</v>
      </c>
    </row>
    <row r="135" spans="1:24" s="484" customFormat="1" x14ac:dyDescent="0.35">
      <c r="A135" s="475">
        <v>126</v>
      </c>
      <c r="B135" s="709" t="s">
        <v>130</v>
      </c>
      <c r="C135" s="476">
        <v>53010145</v>
      </c>
      <c r="D135" s="477">
        <v>53010145</v>
      </c>
      <c r="E135" s="478">
        <v>36</v>
      </c>
      <c r="F135" s="479">
        <v>28</v>
      </c>
      <c r="G135" s="479">
        <v>64</v>
      </c>
      <c r="H135" s="480">
        <v>8</v>
      </c>
      <c r="I135" s="481">
        <v>0</v>
      </c>
      <c r="J135" s="479">
        <v>0</v>
      </c>
      <c r="K135" s="479">
        <v>0</v>
      </c>
      <c r="L135" s="482">
        <v>0</v>
      </c>
      <c r="M135" s="478">
        <v>1</v>
      </c>
      <c r="N135" s="479">
        <v>3</v>
      </c>
      <c r="O135" s="479">
        <v>4</v>
      </c>
      <c r="P135" s="480">
        <v>1</v>
      </c>
      <c r="Q135" s="481">
        <v>4</v>
      </c>
      <c r="R135" s="479">
        <v>8</v>
      </c>
      <c r="S135" s="479">
        <v>12</v>
      </c>
      <c r="T135" s="482">
        <v>1</v>
      </c>
      <c r="U135" s="481">
        <v>5</v>
      </c>
      <c r="V135" s="479">
        <v>11</v>
      </c>
      <c r="W135" s="479">
        <v>16</v>
      </c>
      <c r="X135" s="482">
        <v>2</v>
      </c>
    </row>
    <row r="136" spans="1:24" s="474" customFormat="1" x14ac:dyDescent="0.35">
      <c r="A136" s="475">
        <v>127</v>
      </c>
      <c r="B136" s="709" t="s">
        <v>131</v>
      </c>
      <c r="C136" s="476">
        <v>53010146</v>
      </c>
      <c r="D136" s="477">
        <v>53010146</v>
      </c>
      <c r="E136" s="478">
        <v>20</v>
      </c>
      <c r="F136" s="479">
        <v>12</v>
      </c>
      <c r="G136" s="479">
        <v>32</v>
      </c>
      <c r="H136" s="480">
        <v>7</v>
      </c>
      <c r="I136" s="481">
        <v>0</v>
      </c>
      <c r="J136" s="479">
        <v>0</v>
      </c>
      <c r="K136" s="479">
        <v>0</v>
      </c>
      <c r="L136" s="482">
        <v>0</v>
      </c>
      <c r="M136" s="478">
        <v>0</v>
      </c>
      <c r="N136" s="479">
        <v>0</v>
      </c>
      <c r="O136" s="479">
        <v>0</v>
      </c>
      <c r="P136" s="480">
        <v>0</v>
      </c>
      <c r="Q136" s="481">
        <v>3</v>
      </c>
      <c r="R136" s="479">
        <v>1</v>
      </c>
      <c r="S136" s="479">
        <v>4</v>
      </c>
      <c r="T136" s="482">
        <v>1</v>
      </c>
      <c r="U136" s="481">
        <v>3</v>
      </c>
      <c r="V136" s="479">
        <v>1</v>
      </c>
      <c r="W136" s="479">
        <v>4</v>
      </c>
      <c r="X136" s="482">
        <v>1</v>
      </c>
    </row>
    <row r="137" spans="1:24" s="474" customFormat="1" x14ac:dyDescent="0.35">
      <c r="A137" s="475">
        <v>128</v>
      </c>
      <c r="B137" s="709" t="s">
        <v>132</v>
      </c>
      <c r="C137" s="476">
        <v>53010147</v>
      </c>
      <c r="D137" s="477">
        <v>53010147</v>
      </c>
      <c r="E137" s="478">
        <v>41</v>
      </c>
      <c r="F137" s="479">
        <v>31</v>
      </c>
      <c r="G137" s="479">
        <v>72</v>
      </c>
      <c r="H137" s="480">
        <v>8</v>
      </c>
      <c r="I137" s="481">
        <v>0</v>
      </c>
      <c r="J137" s="479">
        <v>0</v>
      </c>
      <c r="K137" s="479">
        <v>0</v>
      </c>
      <c r="L137" s="482">
        <v>0</v>
      </c>
      <c r="M137" s="478">
        <v>0</v>
      </c>
      <c r="N137" s="479">
        <v>1</v>
      </c>
      <c r="O137" s="479">
        <v>1</v>
      </c>
      <c r="P137" s="480">
        <v>1</v>
      </c>
      <c r="Q137" s="481">
        <v>7</v>
      </c>
      <c r="R137" s="479">
        <v>2</v>
      </c>
      <c r="S137" s="479">
        <v>9</v>
      </c>
      <c r="T137" s="482">
        <v>1</v>
      </c>
      <c r="U137" s="481">
        <v>7</v>
      </c>
      <c r="V137" s="479">
        <v>3</v>
      </c>
      <c r="W137" s="479">
        <v>10</v>
      </c>
      <c r="X137" s="482">
        <v>2</v>
      </c>
    </row>
    <row r="138" spans="1:24" s="474" customFormat="1" x14ac:dyDescent="0.35">
      <c r="A138" s="485">
        <v>129</v>
      </c>
      <c r="B138" s="710" t="s">
        <v>133</v>
      </c>
      <c r="C138" s="486">
        <v>53010149</v>
      </c>
      <c r="D138" s="508">
        <v>53010149</v>
      </c>
      <c r="E138" s="487">
        <v>11</v>
      </c>
      <c r="F138" s="488">
        <v>6</v>
      </c>
      <c r="G138" s="488">
        <v>17</v>
      </c>
      <c r="H138" s="489">
        <v>6</v>
      </c>
      <c r="I138" s="490">
        <v>0</v>
      </c>
      <c r="J138" s="488">
        <v>0</v>
      </c>
      <c r="K138" s="488">
        <v>0</v>
      </c>
      <c r="L138" s="491">
        <v>0</v>
      </c>
      <c r="M138" s="487">
        <v>0</v>
      </c>
      <c r="N138" s="488">
        <v>0</v>
      </c>
      <c r="O138" s="488">
        <v>0</v>
      </c>
      <c r="P138" s="489">
        <v>0</v>
      </c>
      <c r="Q138" s="490">
        <v>1</v>
      </c>
      <c r="R138" s="488">
        <v>1</v>
      </c>
      <c r="S138" s="488">
        <v>2</v>
      </c>
      <c r="T138" s="491">
        <v>1</v>
      </c>
      <c r="U138" s="490">
        <v>1</v>
      </c>
      <c r="V138" s="488">
        <v>1</v>
      </c>
      <c r="W138" s="488">
        <v>2</v>
      </c>
      <c r="X138" s="491">
        <v>1</v>
      </c>
    </row>
    <row r="139" spans="1:24" s="474" customFormat="1" x14ac:dyDescent="0.35">
      <c r="A139" s="670"/>
      <c r="B139" s="711" t="s">
        <v>464</v>
      </c>
      <c r="C139" s="671"/>
      <c r="D139" s="680"/>
      <c r="E139" s="673">
        <v>2939</v>
      </c>
      <c r="F139" s="674">
        <v>2686</v>
      </c>
      <c r="G139" s="674">
        <v>5625</v>
      </c>
      <c r="H139" s="675">
        <v>438</v>
      </c>
      <c r="I139" s="676">
        <v>21</v>
      </c>
      <c r="J139" s="674">
        <v>23</v>
      </c>
      <c r="K139" s="674">
        <v>44</v>
      </c>
      <c r="L139" s="677">
        <v>7</v>
      </c>
      <c r="M139" s="673">
        <v>275</v>
      </c>
      <c r="N139" s="674">
        <v>264</v>
      </c>
      <c r="O139" s="674">
        <v>539</v>
      </c>
      <c r="P139" s="675">
        <v>48</v>
      </c>
      <c r="Q139" s="676">
        <v>339</v>
      </c>
      <c r="R139" s="674">
        <v>345</v>
      </c>
      <c r="S139" s="674">
        <v>684</v>
      </c>
      <c r="T139" s="677">
        <v>49</v>
      </c>
      <c r="U139" s="676">
        <v>635</v>
      </c>
      <c r="V139" s="674">
        <v>632</v>
      </c>
      <c r="W139" s="674">
        <v>1267</v>
      </c>
      <c r="X139" s="677">
        <v>104</v>
      </c>
    </row>
    <row r="140" spans="1:24" s="474" customFormat="1" x14ac:dyDescent="0.35">
      <c r="A140" s="510"/>
      <c r="B140" s="713" t="s">
        <v>408</v>
      </c>
      <c r="C140" s="511"/>
      <c r="D140" s="509"/>
      <c r="E140" s="512"/>
      <c r="F140" s="513"/>
      <c r="G140" s="513"/>
      <c r="H140" s="514"/>
      <c r="I140" s="515"/>
      <c r="J140" s="513"/>
      <c r="K140" s="513"/>
      <c r="L140" s="516"/>
      <c r="M140" s="512"/>
      <c r="N140" s="513"/>
      <c r="O140" s="513"/>
      <c r="P140" s="514"/>
      <c r="Q140" s="515"/>
      <c r="R140" s="513"/>
      <c r="S140" s="513"/>
      <c r="T140" s="516"/>
      <c r="U140" s="515"/>
      <c r="V140" s="513"/>
      <c r="W140" s="513"/>
      <c r="X140" s="516"/>
    </row>
    <row r="141" spans="1:24" s="474" customFormat="1" x14ac:dyDescent="0.35">
      <c r="A141" s="475">
        <v>130</v>
      </c>
      <c r="B141" s="709" t="s">
        <v>134</v>
      </c>
      <c r="C141" s="476">
        <v>53010150</v>
      </c>
      <c r="D141" s="477">
        <v>53010150</v>
      </c>
      <c r="E141" s="478">
        <v>50</v>
      </c>
      <c r="F141" s="479">
        <v>40</v>
      </c>
      <c r="G141" s="479">
        <v>90</v>
      </c>
      <c r="H141" s="480">
        <v>8</v>
      </c>
      <c r="I141" s="481">
        <v>0</v>
      </c>
      <c r="J141" s="479">
        <v>0</v>
      </c>
      <c r="K141" s="479">
        <v>0</v>
      </c>
      <c r="L141" s="482">
        <v>0</v>
      </c>
      <c r="M141" s="478">
        <v>7</v>
      </c>
      <c r="N141" s="479">
        <v>5</v>
      </c>
      <c r="O141" s="479">
        <v>12</v>
      </c>
      <c r="P141" s="480">
        <v>1</v>
      </c>
      <c r="Q141" s="481">
        <v>4</v>
      </c>
      <c r="R141" s="479">
        <v>7</v>
      </c>
      <c r="S141" s="479">
        <v>11</v>
      </c>
      <c r="T141" s="482">
        <v>1</v>
      </c>
      <c r="U141" s="481">
        <v>11</v>
      </c>
      <c r="V141" s="479">
        <v>12</v>
      </c>
      <c r="W141" s="479">
        <v>23</v>
      </c>
      <c r="X141" s="482">
        <v>2</v>
      </c>
    </row>
    <row r="142" spans="1:24" s="474" customFormat="1" x14ac:dyDescent="0.35">
      <c r="A142" s="475">
        <v>131</v>
      </c>
      <c r="B142" s="709" t="s">
        <v>135</v>
      </c>
      <c r="C142" s="476">
        <v>53010151</v>
      </c>
      <c r="D142" s="477">
        <v>53010151</v>
      </c>
      <c r="E142" s="478">
        <v>19</v>
      </c>
      <c r="F142" s="479">
        <v>21</v>
      </c>
      <c r="G142" s="479">
        <v>40</v>
      </c>
      <c r="H142" s="480">
        <v>7</v>
      </c>
      <c r="I142" s="481">
        <v>0</v>
      </c>
      <c r="J142" s="479">
        <v>0</v>
      </c>
      <c r="K142" s="479">
        <v>0</v>
      </c>
      <c r="L142" s="482">
        <v>0</v>
      </c>
      <c r="M142" s="478">
        <v>0</v>
      </c>
      <c r="N142" s="479">
        <v>2</v>
      </c>
      <c r="O142" s="479">
        <v>2</v>
      </c>
      <c r="P142" s="480">
        <v>1</v>
      </c>
      <c r="Q142" s="481">
        <v>3</v>
      </c>
      <c r="R142" s="479">
        <v>2</v>
      </c>
      <c r="S142" s="479">
        <v>5</v>
      </c>
      <c r="T142" s="482">
        <v>1</v>
      </c>
      <c r="U142" s="481">
        <v>3</v>
      </c>
      <c r="V142" s="479">
        <v>4</v>
      </c>
      <c r="W142" s="479">
        <v>7</v>
      </c>
      <c r="X142" s="482">
        <v>2</v>
      </c>
    </row>
    <row r="143" spans="1:24" s="474" customFormat="1" x14ac:dyDescent="0.35">
      <c r="A143" s="475">
        <v>132</v>
      </c>
      <c r="B143" s="709" t="s">
        <v>136</v>
      </c>
      <c r="C143" s="476">
        <v>53010152</v>
      </c>
      <c r="D143" s="477">
        <v>53010152</v>
      </c>
      <c r="E143" s="478">
        <v>21</v>
      </c>
      <c r="F143" s="479">
        <v>29</v>
      </c>
      <c r="G143" s="479">
        <v>50</v>
      </c>
      <c r="H143" s="480">
        <v>8</v>
      </c>
      <c r="I143" s="481">
        <v>0</v>
      </c>
      <c r="J143" s="479">
        <v>0</v>
      </c>
      <c r="K143" s="479">
        <v>0</v>
      </c>
      <c r="L143" s="482">
        <v>0</v>
      </c>
      <c r="M143" s="478">
        <v>2</v>
      </c>
      <c r="N143" s="479">
        <v>4</v>
      </c>
      <c r="O143" s="479">
        <v>6</v>
      </c>
      <c r="P143" s="480">
        <v>1</v>
      </c>
      <c r="Q143" s="481">
        <v>5</v>
      </c>
      <c r="R143" s="479">
        <v>5</v>
      </c>
      <c r="S143" s="479">
        <v>10</v>
      </c>
      <c r="T143" s="482">
        <v>1</v>
      </c>
      <c r="U143" s="481">
        <v>7</v>
      </c>
      <c r="V143" s="479">
        <v>9</v>
      </c>
      <c r="W143" s="479">
        <v>16</v>
      </c>
      <c r="X143" s="482">
        <v>2</v>
      </c>
    </row>
    <row r="144" spans="1:24" s="474" customFormat="1" x14ac:dyDescent="0.35">
      <c r="A144" s="475">
        <v>133</v>
      </c>
      <c r="B144" s="709" t="s">
        <v>137</v>
      </c>
      <c r="C144" s="476">
        <v>53010154</v>
      </c>
      <c r="D144" s="477">
        <v>53010154</v>
      </c>
      <c r="E144" s="478">
        <v>13</v>
      </c>
      <c r="F144" s="479">
        <v>11</v>
      </c>
      <c r="G144" s="479">
        <v>24</v>
      </c>
      <c r="H144" s="480">
        <v>7</v>
      </c>
      <c r="I144" s="481">
        <v>0</v>
      </c>
      <c r="J144" s="479">
        <v>0</v>
      </c>
      <c r="K144" s="479">
        <v>0</v>
      </c>
      <c r="L144" s="482">
        <v>0</v>
      </c>
      <c r="M144" s="478">
        <v>0</v>
      </c>
      <c r="N144" s="479">
        <v>0</v>
      </c>
      <c r="O144" s="479">
        <v>0</v>
      </c>
      <c r="P144" s="480">
        <v>0</v>
      </c>
      <c r="Q144" s="481">
        <v>0</v>
      </c>
      <c r="R144" s="479">
        <v>1</v>
      </c>
      <c r="S144" s="479">
        <v>1</v>
      </c>
      <c r="T144" s="482">
        <v>1</v>
      </c>
      <c r="U144" s="481">
        <v>0</v>
      </c>
      <c r="V144" s="479">
        <v>1</v>
      </c>
      <c r="W144" s="479">
        <v>1</v>
      </c>
      <c r="X144" s="482">
        <v>1</v>
      </c>
    </row>
    <row r="145" spans="1:24" s="474" customFormat="1" x14ac:dyDescent="0.35">
      <c r="A145" s="475">
        <v>134</v>
      </c>
      <c r="B145" s="709" t="s">
        <v>138</v>
      </c>
      <c r="C145" s="476">
        <v>53010155</v>
      </c>
      <c r="D145" s="477">
        <v>53010155</v>
      </c>
      <c r="E145" s="478">
        <v>25</v>
      </c>
      <c r="F145" s="479">
        <v>28</v>
      </c>
      <c r="G145" s="479">
        <v>53</v>
      </c>
      <c r="H145" s="480">
        <v>8</v>
      </c>
      <c r="I145" s="481">
        <v>0</v>
      </c>
      <c r="J145" s="479">
        <v>0</v>
      </c>
      <c r="K145" s="479">
        <v>0</v>
      </c>
      <c r="L145" s="482">
        <v>0</v>
      </c>
      <c r="M145" s="478">
        <v>2</v>
      </c>
      <c r="N145" s="479">
        <v>5</v>
      </c>
      <c r="O145" s="479">
        <v>7</v>
      </c>
      <c r="P145" s="480">
        <v>1</v>
      </c>
      <c r="Q145" s="481">
        <v>2</v>
      </c>
      <c r="R145" s="479">
        <v>3</v>
      </c>
      <c r="S145" s="479">
        <v>5</v>
      </c>
      <c r="T145" s="482">
        <v>1</v>
      </c>
      <c r="U145" s="481">
        <v>4</v>
      </c>
      <c r="V145" s="479">
        <v>8</v>
      </c>
      <c r="W145" s="479">
        <v>12</v>
      </c>
      <c r="X145" s="482">
        <v>2</v>
      </c>
    </row>
    <row r="146" spans="1:24" s="474" customFormat="1" x14ac:dyDescent="0.35">
      <c r="A146" s="475">
        <v>135</v>
      </c>
      <c r="B146" s="709" t="s">
        <v>139</v>
      </c>
      <c r="C146" s="476">
        <v>53010156</v>
      </c>
      <c r="D146" s="477">
        <v>53010156</v>
      </c>
      <c r="E146" s="478">
        <v>105</v>
      </c>
      <c r="F146" s="479">
        <v>91</v>
      </c>
      <c r="G146" s="479">
        <v>196</v>
      </c>
      <c r="H146" s="480">
        <v>8</v>
      </c>
      <c r="I146" s="481">
        <v>0</v>
      </c>
      <c r="J146" s="479">
        <v>0</v>
      </c>
      <c r="K146" s="479">
        <v>0</v>
      </c>
      <c r="L146" s="482">
        <v>0</v>
      </c>
      <c r="M146" s="478">
        <v>11</v>
      </c>
      <c r="N146" s="479">
        <v>10</v>
      </c>
      <c r="O146" s="479">
        <v>21</v>
      </c>
      <c r="P146" s="480">
        <v>1</v>
      </c>
      <c r="Q146" s="481">
        <v>10</v>
      </c>
      <c r="R146" s="479">
        <v>7</v>
      </c>
      <c r="S146" s="479">
        <v>17</v>
      </c>
      <c r="T146" s="482">
        <v>1</v>
      </c>
      <c r="U146" s="481">
        <v>21</v>
      </c>
      <c r="V146" s="479">
        <v>17</v>
      </c>
      <c r="W146" s="479">
        <v>38</v>
      </c>
      <c r="X146" s="482">
        <v>2</v>
      </c>
    </row>
    <row r="147" spans="1:24" s="474" customFormat="1" x14ac:dyDescent="0.35">
      <c r="A147" s="475">
        <v>136</v>
      </c>
      <c r="B147" s="709" t="s">
        <v>140</v>
      </c>
      <c r="C147" s="476">
        <v>53010160</v>
      </c>
      <c r="D147" s="477">
        <v>53010160</v>
      </c>
      <c r="E147" s="478">
        <v>147</v>
      </c>
      <c r="F147" s="479">
        <v>121</v>
      </c>
      <c r="G147" s="479">
        <v>268</v>
      </c>
      <c r="H147" s="480">
        <v>11</v>
      </c>
      <c r="I147" s="481">
        <v>0</v>
      </c>
      <c r="J147" s="479">
        <v>0</v>
      </c>
      <c r="K147" s="479">
        <v>0</v>
      </c>
      <c r="L147" s="482">
        <v>0</v>
      </c>
      <c r="M147" s="478">
        <v>16</v>
      </c>
      <c r="N147" s="479">
        <v>3</v>
      </c>
      <c r="O147" s="479">
        <v>19</v>
      </c>
      <c r="P147" s="480">
        <v>1</v>
      </c>
      <c r="Q147" s="481">
        <v>11</v>
      </c>
      <c r="R147" s="479">
        <v>11</v>
      </c>
      <c r="S147" s="479">
        <v>22</v>
      </c>
      <c r="T147" s="482">
        <v>1</v>
      </c>
      <c r="U147" s="481">
        <v>27</v>
      </c>
      <c r="V147" s="479">
        <v>14</v>
      </c>
      <c r="W147" s="479">
        <v>41</v>
      </c>
      <c r="X147" s="482">
        <v>2</v>
      </c>
    </row>
    <row r="148" spans="1:24" s="474" customFormat="1" x14ac:dyDescent="0.35">
      <c r="A148" s="475">
        <v>137</v>
      </c>
      <c r="B148" s="709" t="s">
        <v>141</v>
      </c>
      <c r="C148" s="476">
        <v>53010162</v>
      </c>
      <c r="D148" s="477">
        <v>53010162</v>
      </c>
      <c r="E148" s="478">
        <v>112</v>
      </c>
      <c r="F148" s="479">
        <v>113</v>
      </c>
      <c r="G148" s="479">
        <v>225</v>
      </c>
      <c r="H148" s="480">
        <v>10</v>
      </c>
      <c r="I148" s="481">
        <v>0</v>
      </c>
      <c r="J148" s="479">
        <v>0</v>
      </c>
      <c r="K148" s="479">
        <v>0</v>
      </c>
      <c r="L148" s="482">
        <v>0</v>
      </c>
      <c r="M148" s="478">
        <v>10</v>
      </c>
      <c r="N148" s="479">
        <v>19</v>
      </c>
      <c r="O148" s="479">
        <v>29</v>
      </c>
      <c r="P148" s="480">
        <v>2</v>
      </c>
      <c r="Q148" s="481">
        <v>8</v>
      </c>
      <c r="R148" s="479">
        <v>16</v>
      </c>
      <c r="S148" s="479">
        <v>24</v>
      </c>
      <c r="T148" s="482">
        <v>1</v>
      </c>
      <c r="U148" s="481">
        <v>18</v>
      </c>
      <c r="V148" s="479">
        <v>35</v>
      </c>
      <c r="W148" s="479">
        <v>53</v>
      </c>
      <c r="X148" s="482">
        <v>3</v>
      </c>
    </row>
    <row r="149" spans="1:24" s="474" customFormat="1" x14ac:dyDescent="0.35">
      <c r="A149" s="475">
        <v>138</v>
      </c>
      <c r="B149" s="709" t="s">
        <v>142</v>
      </c>
      <c r="C149" s="476">
        <v>53010164</v>
      </c>
      <c r="D149" s="477">
        <v>53010164</v>
      </c>
      <c r="E149" s="478">
        <v>72</v>
      </c>
      <c r="F149" s="479">
        <v>60</v>
      </c>
      <c r="G149" s="479">
        <v>132</v>
      </c>
      <c r="H149" s="480">
        <v>11</v>
      </c>
      <c r="I149" s="481">
        <v>0</v>
      </c>
      <c r="J149" s="479">
        <v>0</v>
      </c>
      <c r="K149" s="479">
        <v>0</v>
      </c>
      <c r="L149" s="482">
        <v>0</v>
      </c>
      <c r="M149" s="478">
        <v>6</v>
      </c>
      <c r="N149" s="479">
        <v>7</v>
      </c>
      <c r="O149" s="479">
        <v>13</v>
      </c>
      <c r="P149" s="480">
        <v>1</v>
      </c>
      <c r="Q149" s="481">
        <v>5</v>
      </c>
      <c r="R149" s="479">
        <v>7</v>
      </c>
      <c r="S149" s="479">
        <v>12</v>
      </c>
      <c r="T149" s="482">
        <v>1</v>
      </c>
      <c r="U149" s="481">
        <v>11</v>
      </c>
      <c r="V149" s="479">
        <v>14</v>
      </c>
      <c r="W149" s="479">
        <v>25</v>
      </c>
      <c r="X149" s="482">
        <v>2</v>
      </c>
    </row>
    <row r="150" spans="1:24" s="474" customFormat="1" x14ac:dyDescent="0.35">
      <c r="A150" s="475">
        <v>139</v>
      </c>
      <c r="B150" s="709" t="s">
        <v>143</v>
      </c>
      <c r="C150" s="476">
        <v>53010165</v>
      </c>
      <c r="D150" s="477">
        <v>53010165</v>
      </c>
      <c r="E150" s="478">
        <v>27</v>
      </c>
      <c r="F150" s="479">
        <v>28</v>
      </c>
      <c r="G150" s="479">
        <v>55</v>
      </c>
      <c r="H150" s="480">
        <v>8</v>
      </c>
      <c r="I150" s="481">
        <v>0</v>
      </c>
      <c r="J150" s="479">
        <v>0</v>
      </c>
      <c r="K150" s="479">
        <v>0</v>
      </c>
      <c r="L150" s="482">
        <v>0</v>
      </c>
      <c r="M150" s="478">
        <v>3</v>
      </c>
      <c r="N150" s="479">
        <v>2</v>
      </c>
      <c r="O150" s="479">
        <v>5</v>
      </c>
      <c r="P150" s="480">
        <v>1</v>
      </c>
      <c r="Q150" s="481">
        <v>5</v>
      </c>
      <c r="R150" s="479">
        <v>3</v>
      </c>
      <c r="S150" s="479">
        <v>8</v>
      </c>
      <c r="T150" s="482">
        <v>1</v>
      </c>
      <c r="U150" s="481">
        <v>8</v>
      </c>
      <c r="V150" s="479">
        <v>5</v>
      </c>
      <c r="W150" s="479">
        <v>13</v>
      </c>
      <c r="X150" s="482">
        <v>2</v>
      </c>
    </row>
    <row r="151" spans="1:24" s="474" customFormat="1" x14ac:dyDescent="0.35">
      <c r="A151" s="475">
        <v>140</v>
      </c>
      <c r="B151" s="709" t="s">
        <v>144</v>
      </c>
      <c r="C151" s="476">
        <v>53010166</v>
      </c>
      <c r="D151" s="477">
        <v>53010166</v>
      </c>
      <c r="E151" s="478">
        <v>0</v>
      </c>
      <c r="F151" s="479">
        <v>0</v>
      </c>
      <c r="G151" s="479">
        <v>0</v>
      </c>
      <c r="H151" s="480">
        <v>0</v>
      </c>
      <c r="I151" s="481">
        <v>0</v>
      </c>
      <c r="J151" s="479">
        <v>0</v>
      </c>
      <c r="K151" s="479">
        <v>0</v>
      </c>
      <c r="L151" s="482">
        <v>0</v>
      </c>
      <c r="M151" s="478">
        <v>0</v>
      </c>
      <c r="N151" s="479">
        <v>0</v>
      </c>
      <c r="O151" s="479">
        <v>0</v>
      </c>
      <c r="P151" s="480">
        <v>0</v>
      </c>
      <c r="Q151" s="481">
        <v>0</v>
      </c>
      <c r="R151" s="479">
        <v>0</v>
      </c>
      <c r="S151" s="479">
        <v>0</v>
      </c>
      <c r="T151" s="482">
        <v>0</v>
      </c>
      <c r="U151" s="481">
        <v>0</v>
      </c>
      <c r="V151" s="479">
        <v>0</v>
      </c>
      <c r="W151" s="479">
        <v>0</v>
      </c>
      <c r="X151" s="482">
        <v>0</v>
      </c>
    </row>
    <row r="152" spans="1:24" s="474" customFormat="1" x14ac:dyDescent="0.35">
      <c r="A152" s="475">
        <v>141</v>
      </c>
      <c r="B152" s="709" t="s">
        <v>145</v>
      </c>
      <c r="C152" s="476">
        <v>53010167</v>
      </c>
      <c r="D152" s="477">
        <v>53010167</v>
      </c>
      <c r="E152" s="478">
        <v>13</v>
      </c>
      <c r="F152" s="479">
        <v>8</v>
      </c>
      <c r="G152" s="479">
        <v>21</v>
      </c>
      <c r="H152" s="480">
        <v>5</v>
      </c>
      <c r="I152" s="481">
        <v>0</v>
      </c>
      <c r="J152" s="479">
        <v>0</v>
      </c>
      <c r="K152" s="479">
        <v>0</v>
      </c>
      <c r="L152" s="482">
        <v>0</v>
      </c>
      <c r="M152" s="478">
        <v>0</v>
      </c>
      <c r="N152" s="479">
        <v>0</v>
      </c>
      <c r="O152" s="479">
        <v>0</v>
      </c>
      <c r="P152" s="480">
        <v>0</v>
      </c>
      <c r="Q152" s="481">
        <v>0</v>
      </c>
      <c r="R152" s="479">
        <v>0</v>
      </c>
      <c r="S152" s="479">
        <v>0</v>
      </c>
      <c r="T152" s="482">
        <v>0</v>
      </c>
      <c r="U152" s="481">
        <v>0</v>
      </c>
      <c r="V152" s="479">
        <v>0</v>
      </c>
      <c r="W152" s="479">
        <v>0</v>
      </c>
      <c r="X152" s="482">
        <v>0</v>
      </c>
    </row>
    <row r="153" spans="1:24" s="474" customFormat="1" x14ac:dyDescent="0.35">
      <c r="A153" s="475">
        <v>142</v>
      </c>
      <c r="B153" s="709" t="s">
        <v>146</v>
      </c>
      <c r="C153" s="476">
        <v>53010168</v>
      </c>
      <c r="D153" s="477">
        <v>53010168</v>
      </c>
      <c r="E153" s="478">
        <v>0</v>
      </c>
      <c r="F153" s="479">
        <v>0</v>
      </c>
      <c r="G153" s="479">
        <v>0</v>
      </c>
      <c r="H153" s="480">
        <v>0</v>
      </c>
      <c r="I153" s="481">
        <v>0</v>
      </c>
      <c r="J153" s="479">
        <v>0</v>
      </c>
      <c r="K153" s="479">
        <v>0</v>
      </c>
      <c r="L153" s="482">
        <v>0</v>
      </c>
      <c r="M153" s="478">
        <v>0</v>
      </c>
      <c r="N153" s="479">
        <v>0</v>
      </c>
      <c r="O153" s="479">
        <v>0</v>
      </c>
      <c r="P153" s="480">
        <v>0</v>
      </c>
      <c r="Q153" s="481">
        <v>0</v>
      </c>
      <c r="R153" s="479">
        <v>0</v>
      </c>
      <c r="S153" s="479">
        <v>0</v>
      </c>
      <c r="T153" s="482">
        <v>0</v>
      </c>
      <c r="U153" s="481">
        <v>0</v>
      </c>
      <c r="V153" s="479">
        <v>0</v>
      </c>
      <c r="W153" s="479">
        <v>0</v>
      </c>
      <c r="X153" s="482">
        <v>0</v>
      </c>
    </row>
    <row r="154" spans="1:24" s="474" customFormat="1" x14ac:dyDescent="0.35">
      <c r="A154" s="475">
        <v>143</v>
      </c>
      <c r="B154" s="709" t="s">
        <v>147</v>
      </c>
      <c r="C154" s="476">
        <v>53010169</v>
      </c>
      <c r="D154" s="477">
        <v>53010169</v>
      </c>
      <c r="E154" s="478">
        <v>71</v>
      </c>
      <c r="F154" s="479">
        <v>66</v>
      </c>
      <c r="G154" s="479">
        <v>137</v>
      </c>
      <c r="H154" s="480">
        <v>8</v>
      </c>
      <c r="I154" s="481">
        <v>0</v>
      </c>
      <c r="J154" s="479">
        <v>0</v>
      </c>
      <c r="K154" s="479">
        <v>0</v>
      </c>
      <c r="L154" s="482">
        <v>0</v>
      </c>
      <c r="M154" s="478">
        <v>9</v>
      </c>
      <c r="N154" s="479">
        <v>9</v>
      </c>
      <c r="O154" s="479">
        <v>18</v>
      </c>
      <c r="P154" s="480">
        <v>1</v>
      </c>
      <c r="Q154" s="481">
        <v>8</v>
      </c>
      <c r="R154" s="479">
        <v>11</v>
      </c>
      <c r="S154" s="479">
        <v>19</v>
      </c>
      <c r="T154" s="482">
        <v>1</v>
      </c>
      <c r="U154" s="481">
        <v>17</v>
      </c>
      <c r="V154" s="479">
        <v>20</v>
      </c>
      <c r="W154" s="479">
        <v>37</v>
      </c>
      <c r="X154" s="482">
        <v>2</v>
      </c>
    </row>
    <row r="155" spans="1:24" s="474" customFormat="1" x14ac:dyDescent="0.35">
      <c r="A155" s="475">
        <v>144</v>
      </c>
      <c r="B155" s="709" t="s">
        <v>148</v>
      </c>
      <c r="C155" s="476">
        <v>53010173</v>
      </c>
      <c r="D155" s="477">
        <v>53010173</v>
      </c>
      <c r="E155" s="478">
        <v>28</v>
      </c>
      <c r="F155" s="479">
        <v>27</v>
      </c>
      <c r="G155" s="479">
        <v>55</v>
      </c>
      <c r="H155" s="480">
        <v>8</v>
      </c>
      <c r="I155" s="481">
        <v>0</v>
      </c>
      <c r="J155" s="479">
        <v>0</v>
      </c>
      <c r="K155" s="479">
        <v>0</v>
      </c>
      <c r="L155" s="482">
        <v>0</v>
      </c>
      <c r="M155" s="478">
        <v>1</v>
      </c>
      <c r="N155" s="479">
        <v>4</v>
      </c>
      <c r="O155" s="479">
        <v>5</v>
      </c>
      <c r="P155" s="480">
        <v>1</v>
      </c>
      <c r="Q155" s="481">
        <v>4</v>
      </c>
      <c r="R155" s="479">
        <v>4</v>
      </c>
      <c r="S155" s="479">
        <v>8</v>
      </c>
      <c r="T155" s="482">
        <v>1</v>
      </c>
      <c r="U155" s="481">
        <v>5</v>
      </c>
      <c r="V155" s="479">
        <v>8</v>
      </c>
      <c r="W155" s="479">
        <v>13</v>
      </c>
      <c r="X155" s="482">
        <v>2</v>
      </c>
    </row>
    <row r="156" spans="1:24" s="484" customFormat="1" x14ac:dyDescent="0.35">
      <c r="A156" s="475">
        <v>145</v>
      </c>
      <c r="B156" s="709" t="s">
        <v>149</v>
      </c>
      <c r="C156" s="476">
        <v>53010174</v>
      </c>
      <c r="D156" s="477">
        <v>53010174</v>
      </c>
      <c r="E156" s="478">
        <v>18</v>
      </c>
      <c r="F156" s="479">
        <v>23</v>
      </c>
      <c r="G156" s="479">
        <v>41</v>
      </c>
      <c r="H156" s="480">
        <v>8</v>
      </c>
      <c r="I156" s="481">
        <v>0</v>
      </c>
      <c r="J156" s="479">
        <v>0</v>
      </c>
      <c r="K156" s="479">
        <v>0</v>
      </c>
      <c r="L156" s="482">
        <v>0</v>
      </c>
      <c r="M156" s="478">
        <v>3</v>
      </c>
      <c r="N156" s="479">
        <v>4</v>
      </c>
      <c r="O156" s="479">
        <v>7</v>
      </c>
      <c r="P156" s="480">
        <v>1</v>
      </c>
      <c r="Q156" s="481">
        <v>0</v>
      </c>
      <c r="R156" s="479">
        <v>1</v>
      </c>
      <c r="S156" s="479">
        <v>1</v>
      </c>
      <c r="T156" s="482">
        <v>1</v>
      </c>
      <c r="U156" s="481">
        <v>3</v>
      </c>
      <c r="V156" s="479">
        <v>5</v>
      </c>
      <c r="W156" s="479">
        <v>8</v>
      </c>
      <c r="X156" s="482">
        <v>2</v>
      </c>
    </row>
    <row r="157" spans="1:24" s="484" customFormat="1" x14ac:dyDescent="0.35">
      <c r="A157" s="475">
        <v>146</v>
      </c>
      <c r="B157" s="709" t="s">
        <v>150</v>
      </c>
      <c r="C157" s="476">
        <v>53010175</v>
      </c>
      <c r="D157" s="477">
        <v>53010175</v>
      </c>
      <c r="E157" s="478">
        <v>60</v>
      </c>
      <c r="F157" s="479">
        <v>48</v>
      </c>
      <c r="G157" s="479">
        <v>108</v>
      </c>
      <c r="H157" s="480">
        <v>11</v>
      </c>
      <c r="I157" s="481">
        <v>0</v>
      </c>
      <c r="J157" s="479">
        <v>0</v>
      </c>
      <c r="K157" s="479">
        <v>0</v>
      </c>
      <c r="L157" s="482">
        <v>0</v>
      </c>
      <c r="M157" s="478">
        <v>6</v>
      </c>
      <c r="N157" s="479">
        <v>2</v>
      </c>
      <c r="O157" s="479">
        <v>8</v>
      </c>
      <c r="P157" s="480">
        <v>1</v>
      </c>
      <c r="Q157" s="481">
        <v>6</v>
      </c>
      <c r="R157" s="479">
        <v>4</v>
      </c>
      <c r="S157" s="479">
        <v>10</v>
      </c>
      <c r="T157" s="482">
        <v>1</v>
      </c>
      <c r="U157" s="481">
        <v>12</v>
      </c>
      <c r="V157" s="479">
        <v>6</v>
      </c>
      <c r="W157" s="479">
        <v>18</v>
      </c>
      <c r="X157" s="482">
        <v>2</v>
      </c>
    </row>
    <row r="158" spans="1:24" s="474" customFormat="1" x14ac:dyDescent="0.35">
      <c r="A158" s="485">
        <v>147</v>
      </c>
      <c r="B158" s="710" t="s">
        <v>151</v>
      </c>
      <c r="C158" s="486">
        <v>53010176</v>
      </c>
      <c r="D158" s="508">
        <v>53010176</v>
      </c>
      <c r="E158" s="487">
        <v>92</v>
      </c>
      <c r="F158" s="488">
        <v>82</v>
      </c>
      <c r="G158" s="488">
        <v>174</v>
      </c>
      <c r="H158" s="489">
        <v>12</v>
      </c>
      <c r="I158" s="490">
        <v>7</v>
      </c>
      <c r="J158" s="488">
        <v>2</v>
      </c>
      <c r="K158" s="488">
        <v>9</v>
      </c>
      <c r="L158" s="491">
        <v>1</v>
      </c>
      <c r="M158" s="487">
        <v>8</v>
      </c>
      <c r="N158" s="488">
        <v>12</v>
      </c>
      <c r="O158" s="488">
        <v>20</v>
      </c>
      <c r="P158" s="489">
        <v>1</v>
      </c>
      <c r="Q158" s="490">
        <v>8</v>
      </c>
      <c r="R158" s="488">
        <v>7</v>
      </c>
      <c r="S158" s="488">
        <v>15</v>
      </c>
      <c r="T158" s="491">
        <v>1</v>
      </c>
      <c r="U158" s="490">
        <v>23</v>
      </c>
      <c r="V158" s="488">
        <v>21</v>
      </c>
      <c r="W158" s="488">
        <v>44</v>
      </c>
      <c r="X158" s="491">
        <v>3</v>
      </c>
    </row>
    <row r="159" spans="1:24" s="474" customFormat="1" x14ac:dyDescent="0.35">
      <c r="A159" s="670"/>
      <c r="B159" s="711" t="s">
        <v>465</v>
      </c>
      <c r="C159" s="671"/>
      <c r="D159" s="680"/>
      <c r="E159" s="673">
        <v>873</v>
      </c>
      <c r="F159" s="674">
        <v>796</v>
      </c>
      <c r="G159" s="674">
        <v>1669</v>
      </c>
      <c r="H159" s="675">
        <v>138</v>
      </c>
      <c r="I159" s="676">
        <v>7</v>
      </c>
      <c r="J159" s="674">
        <v>2</v>
      </c>
      <c r="K159" s="674">
        <v>9</v>
      </c>
      <c r="L159" s="677">
        <v>1</v>
      </c>
      <c r="M159" s="673">
        <v>84</v>
      </c>
      <c r="N159" s="674">
        <v>88</v>
      </c>
      <c r="O159" s="674">
        <v>172</v>
      </c>
      <c r="P159" s="675">
        <v>15</v>
      </c>
      <c r="Q159" s="676">
        <v>79</v>
      </c>
      <c r="R159" s="674">
        <v>89</v>
      </c>
      <c r="S159" s="674">
        <v>168</v>
      </c>
      <c r="T159" s="677">
        <v>15</v>
      </c>
      <c r="U159" s="676">
        <v>170</v>
      </c>
      <c r="V159" s="674">
        <v>179</v>
      </c>
      <c r="W159" s="674">
        <v>349</v>
      </c>
      <c r="X159" s="677">
        <v>31</v>
      </c>
    </row>
    <row r="160" spans="1:24" s="474" customFormat="1" x14ac:dyDescent="0.35">
      <c r="A160" s="510"/>
      <c r="B160" s="713" t="s">
        <v>417</v>
      </c>
      <c r="C160" s="511"/>
      <c r="D160" s="509"/>
      <c r="E160" s="512"/>
      <c r="F160" s="513"/>
      <c r="G160" s="513"/>
      <c r="H160" s="514"/>
      <c r="I160" s="515"/>
      <c r="J160" s="513"/>
      <c r="K160" s="513"/>
      <c r="L160" s="516"/>
      <c r="M160" s="512"/>
      <c r="N160" s="513"/>
      <c r="O160" s="513"/>
      <c r="P160" s="514"/>
      <c r="Q160" s="515"/>
      <c r="R160" s="513"/>
      <c r="S160" s="513"/>
      <c r="T160" s="516"/>
      <c r="U160" s="515"/>
      <c r="V160" s="513"/>
      <c r="W160" s="513"/>
      <c r="X160" s="516"/>
    </row>
    <row r="161" spans="1:24" s="474" customFormat="1" x14ac:dyDescent="0.35">
      <c r="A161" s="475">
        <v>148</v>
      </c>
      <c r="B161" s="709" t="s">
        <v>152</v>
      </c>
      <c r="C161" s="476">
        <v>53010178</v>
      </c>
      <c r="D161" s="477">
        <v>53010178</v>
      </c>
      <c r="E161" s="478">
        <v>258</v>
      </c>
      <c r="F161" s="479">
        <v>227</v>
      </c>
      <c r="G161" s="479">
        <v>485</v>
      </c>
      <c r="H161" s="480">
        <v>19</v>
      </c>
      <c r="I161" s="481">
        <v>0</v>
      </c>
      <c r="J161" s="479">
        <v>0</v>
      </c>
      <c r="K161" s="479">
        <v>0</v>
      </c>
      <c r="L161" s="482">
        <v>0</v>
      </c>
      <c r="M161" s="478">
        <v>28</v>
      </c>
      <c r="N161" s="479">
        <v>21</v>
      </c>
      <c r="O161" s="479">
        <v>49</v>
      </c>
      <c r="P161" s="480">
        <v>2</v>
      </c>
      <c r="Q161" s="481">
        <v>25</v>
      </c>
      <c r="R161" s="479">
        <v>23</v>
      </c>
      <c r="S161" s="479">
        <v>48</v>
      </c>
      <c r="T161" s="482">
        <v>2</v>
      </c>
      <c r="U161" s="481">
        <v>53</v>
      </c>
      <c r="V161" s="479">
        <v>44</v>
      </c>
      <c r="W161" s="479">
        <v>97</v>
      </c>
      <c r="X161" s="482">
        <v>4</v>
      </c>
    </row>
    <row r="162" spans="1:24" s="474" customFormat="1" x14ac:dyDescent="0.35">
      <c r="A162" s="475">
        <v>149</v>
      </c>
      <c r="B162" s="709" t="s">
        <v>153</v>
      </c>
      <c r="C162" s="476">
        <v>53010179</v>
      </c>
      <c r="D162" s="477">
        <v>53010179</v>
      </c>
      <c r="E162" s="478">
        <v>6</v>
      </c>
      <c r="F162" s="479">
        <v>5</v>
      </c>
      <c r="G162" s="479">
        <v>11</v>
      </c>
      <c r="H162" s="480">
        <v>4</v>
      </c>
      <c r="I162" s="481">
        <v>0</v>
      </c>
      <c r="J162" s="479">
        <v>0</v>
      </c>
      <c r="K162" s="479">
        <v>0</v>
      </c>
      <c r="L162" s="482">
        <v>0</v>
      </c>
      <c r="M162" s="478">
        <v>0</v>
      </c>
      <c r="N162" s="479">
        <v>0</v>
      </c>
      <c r="O162" s="479">
        <v>0</v>
      </c>
      <c r="P162" s="480">
        <v>0</v>
      </c>
      <c r="Q162" s="481">
        <v>0</v>
      </c>
      <c r="R162" s="479">
        <v>0</v>
      </c>
      <c r="S162" s="479">
        <v>0</v>
      </c>
      <c r="T162" s="482">
        <v>0</v>
      </c>
      <c r="U162" s="481">
        <v>0</v>
      </c>
      <c r="V162" s="479">
        <v>0</v>
      </c>
      <c r="W162" s="479">
        <v>0</v>
      </c>
      <c r="X162" s="482">
        <v>0</v>
      </c>
    </row>
    <row r="163" spans="1:24" s="474" customFormat="1" x14ac:dyDescent="0.35">
      <c r="A163" s="475">
        <v>150</v>
      </c>
      <c r="B163" s="709" t="s">
        <v>154</v>
      </c>
      <c r="C163" s="476">
        <v>53010180</v>
      </c>
      <c r="D163" s="477">
        <v>53010180</v>
      </c>
      <c r="E163" s="478">
        <v>2</v>
      </c>
      <c r="F163" s="479">
        <v>1</v>
      </c>
      <c r="G163" s="479">
        <v>3</v>
      </c>
      <c r="H163" s="480">
        <v>2</v>
      </c>
      <c r="I163" s="481">
        <v>0</v>
      </c>
      <c r="J163" s="479">
        <v>0</v>
      </c>
      <c r="K163" s="479">
        <v>0</v>
      </c>
      <c r="L163" s="482">
        <v>0</v>
      </c>
      <c r="M163" s="478">
        <v>0</v>
      </c>
      <c r="N163" s="479">
        <v>0</v>
      </c>
      <c r="O163" s="479">
        <v>0</v>
      </c>
      <c r="P163" s="480">
        <v>0</v>
      </c>
      <c r="Q163" s="481">
        <v>0</v>
      </c>
      <c r="R163" s="479">
        <v>0</v>
      </c>
      <c r="S163" s="479">
        <v>0</v>
      </c>
      <c r="T163" s="482">
        <v>0</v>
      </c>
      <c r="U163" s="481">
        <v>0</v>
      </c>
      <c r="V163" s="479">
        <v>0</v>
      </c>
      <c r="W163" s="479">
        <v>0</v>
      </c>
      <c r="X163" s="482">
        <v>0</v>
      </c>
    </row>
    <row r="164" spans="1:24" s="474" customFormat="1" x14ac:dyDescent="0.35">
      <c r="A164" s="475">
        <v>151</v>
      </c>
      <c r="B164" s="709" t="s">
        <v>155</v>
      </c>
      <c r="C164" s="476">
        <v>53010181</v>
      </c>
      <c r="D164" s="477">
        <v>53010181</v>
      </c>
      <c r="E164" s="478">
        <v>112</v>
      </c>
      <c r="F164" s="479">
        <v>98</v>
      </c>
      <c r="G164" s="479">
        <v>210</v>
      </c>
      <c r="H164" s="480">
        <v>8</v>
      </c>
      <c r="I164" s="481">
        <v>0</v>
      </c>
      <c r="J164" s="479">
        <v>0</v>
      </c>
      <c r="K164" s="479">
        <v>0</v>
      </c>
      <c r="L164" s="482">
        <v>0</v>
      </c>
      <c r="M164" s="478">
        <v>10</v>
      </c>
      <c r="N164" s="479">
        <v>8</v>
      </c>
      <c r="O164" s="479">
        <v>18</v>
      </c>
      <c r="P164" s="480">
        <v>1</v>
      </c>
      <c r="Q164" s="481">
        <v>18</v>
      </c>
      <c r="R164" s="479">
        <v>15</v>
      </c>
      <c r="S164" s="479">
        <v>33</v>
      </c>
      <c r="T164" s="482">
        <v>1</v>
      </c>
      <c r="U164" s="481">
        <v>28</v>
      </c>
      <c r="V164" s="479">
        <v>23</v>
      </c>
      <c r="W164" s="479">
        <v>51</v>
      </c>
      <c r="X164" s="482">
        <v>2</v>
      </c>
    </row>
    <row r="165" spans="1:24" s="474" customFormat="1" x14ac:dyDescent="0.35">
      <c r="A165" s="475">
        <v>152</v>
      </c>
      <c r="B165" s="709" t="s">
        <v>156</v>
      </c>
      <c r="C165" s="476">
        <v>53010182</v>
      </c>
      <c r="D165" s="477">
        <v>53010182</v>
      </c>
      <c r="E165" s="478">
        <v>68</v>
      </c>
      <c r="F165" s="479">
        <v>55</v>
      </c>
      <c r="G165" s="479">
        <v>123</v>
      </c>
      <c r="H165" s="480">
        <v>11</v>
      </c>
      <c r="I165" s="481">
        <v>0</v>
      </c>
      <c r="J165" s="479">
        <v>0</v>
      </c>
      <c r="K165" s="479">
        <v>0</v>
      </c>
      <c r="L165" s="482">
        <v>0</v>
      </c>
      <c r="M165" s="478">
        <v>5</v>
      </c>
      <c r="N165" s="479">
        <v>5</v>
      </c>
      <c r="O165" s="479">
        <v>10</v>
      </c>
      <c r="P165" s="480">
        <v>1</v>
      </c>
      <c r="Q165" s="481">
        <v>7</v>
      </c>
      <c r="R165" s="479">
        <v>6</v>
      </c>
      <c r="S165" s="479">
        <v>13</v>
      </c>
      <c r="T165" s="482">
        <v>1</v>
      </c>
      <c r="U165" s="481">
        <v>12</v>
      </c>
      <c r="V165" s="479">
        <v>11</v>
      </c>
      <c r="W165" s="479">
        <v>23</v>
      </c>
      <c r="X165" s="482">
        <v>2</v>
      </c>
    </row>
    <row r="166" spans="1:24" s="474" customFormat="1" x14ac:dyDescent="0.35">
      <c r="A166" s="475">
        <v>153</v>
      </c>
      <c r="B166" s="709" t="s">
        <v>157</v>
      </c>
      <c r="C166" s="476">
        <v>53010183</v>
      </c>
      <c r="D166" s="477">
        <v>53010183</v>
      </c>
      <c r="E166" s="478">
        <v>63</v>
      </c>
      <c r="F166" s="479">
        <v>51</v>
      </c>
      <c r="G166" s="479">
        <v>114</v>
      </c>
      <c r="H166" s="480">
        <v>8</v>
      </c>
      <c r="I166" s="481">
        <v>0</v>
      </c>
      <c r="J166" s="479">
        <v>0</v>
      </c>
      <c r="K166" s="479">
        <v>0</v>
      </c>
      <c r="L166" s="482">
        <v>0</v>
      </c>
      <c r="M166" s="478">
        <v>8</v>
      </c>
      <c r="N166" s="479">
        <v>3</v>
      </c>
      <c r="O166" s="479">
        <v>11</v>
      </c>
      <c r="P166" s="480">
        <v>1</v>
      </c>
      <c r="Q166" s="481">
        <v>6</v>
      </c>
      <c r="R166" s="479">
        <v>5</v>
      </c>
      <c r="S166" s="479">
        <v>11</v>
      </c>
      <c r="T166" s="482">
        <v>1</v>
      </c>
      <c r="U166" s="481">
        <v>14</v>
      </c>
      <c r="V166" s="479">
        <v>8</v>
      </c>
      <c r="W166" s="479">
        <v>22</v>
      </c>
      <c r="X166" s="482">
        <v>2</v>
      </c>
    </row>
    <row r="167" spans="1:24" s="474" customFormat="1" x14ac:dyDescent="0.35">
      <c r="A167" s="475">
        <v>154</v>
      </c>
      <c r="B167" s="709" t="s">
        <v>158</v>
      </c>
      <c r="C167" s="476">
        <v>53010184</v>
      </c>
      <c r="D167" s="477">
        <v>53010184</v>
      </c>
      <c r="E167" s="478">
        <v>10</v>
      </c>
      <c r="F167" s="479">
        <v>15</v>
      </c>
      <c r="G167" s="479">
        <v>25</v>
      </c>
      <c r="H167" s="480">
        <v>8</v>
      </c>
      <c r="I167" s="481">
        <v>0</v>
      </c>
      <c r="J167" s="479">
        <v>0</v>
      </c>
      <c r="K167" s="479">
        <v>0</v>
      </c>
      <c r="L167" s="482">
        <v>0</v>
      </c>
      <c r="M167" s="478">
        <v>3</v>
      </c>
      <c r="N167" s="479">
        <v>1</v>
      </c>
      <c r="O167" s="479">
        <v>4</v>
      </c>
      <c r="P167" s="480">
        <v>1</v>
      </c>
      <c r="Q167" s="481">
        <v>1</v>
      </c>
      <c r="R167" s="479">
        <v>0</v>
      </c>
      <c r="S167" s="479">
        <v>1</v>
      </c>
      <c r="T167" s="482">
        <v>1</v>
      </c>
      <c r="U167" s="481">
        <v>4</v>
      </c>
      <c r="V167" s="479">
        <v>1</v>
      </c>
      <c r="W167" s="479">
        <v>5</v>
      </c>
      <c r="X167" s="482">
        <v>2</v>
      </c>
    </row>
    <row r="168" spans="1:24" s="474" customFormat="1" x14ac:dyDescent="0.35">
      <c r="A168" s="475">
        <v>155</v>
      </c>
      <c r="B168" s="709" t="s">
        <v>159</v>
      </c>
      <c r="C168" s="476">
        <v>53010185</v>
      </c>
      <c r="D168" s="477">
        <v>53010185</v>
      </c>
      <c r="E168" s="478">
        <v>27</v>
      </c>
      <c r="F168" s="479">
        <v>22</v>
      </c>
      <c r="G168" s="479">
        <v>49</v>
      </c>
      <c r="H168" s="480">
        <v>8</v>
      </c>
      <c r="I168" s="481">
        <v>0</v>
      </c>
      <c r="J168" s="479">
        <v>0</v>
      </c>
      <c r="K168" s="479">
        <v>0</v>
      </c>
      <c r="L168" s="482">
        <v>0</v>
      </c>
      <c r="M168" s="478">
        <v>1</v>
      </c>
      <c r="N168" s="479">
        <v>3</v>
      </c>
      <c r="O168" s="479">
        <v>4</v>
      </c>
      <c r="P168" s="480">
        <v>1</v>
      </c>
      <c r="Q168" s="481">
        <v>6</v>
      </c>
      <c r="R168" s="479">
        <v>2</v>
      </c>
      <c r="S168" s="479">
        <v>8</v>
      </c>
      <c r="T168" s="482">
        <v>1</v>
      </c>
      <c r="U168" s="481">
        <v>7</v>
      </c>
      <c r="V168" s="479">
        <v>5</v>
      </c>
      <c r="W168" s="479">
        <v>12</v>
      </c>
      <c r="X168" s="482">
        <v>2</v>
      </c>
    </row>
    <row r="169" spans="1:24" s="474" customFormat="1" x14ac:dyDescent="0.35">
      <c r="A169" s="475">
        <v>156</v>
      </c>
      <c r="B169" s="709" t="s">
        <v>160</v>
      </c>
      <c r="C169" s="476">
        <v>53010186</v>
      </c>
      <c r="D169" s="477">
        <v>53010186</v>
      </c>
      <c r="E169" s="478">
        <v>44</v>
      </c>
      <c r="F169" s="479">
        <v>55</v>
      </c>
      <c r="G169" s="479">
        <v>99</v>
      </c>
      <c r="H169" s="480">
        <v>11</v>
      </c>
      <c r="I169" s="481">
        <v>0</v>
      </c>
      <c r="J169" s="479">
        <v>0</v>
      </c>
      <c r="K169" s="479">
        <v>0</v>
      </c>
      <c r="L169" s="482">
        <v>0</v>
      </c>
      <c r="M169" s="478">
        <v>6</v>
      </c>
      <c r="N169" s="479">
        <v>4</v>
      </c>
      <c r="O169" s="479">
        <v>10</v>
      </c>
      <c r="P169" s="480">
        <v>1</v>
      </c>
      <c r="Q169" s="481">
        <v>3</v>
      </c>
      <c r="R169" s="479">
        <v>4</v>
      </c>
      <c r="S169" s="479">
        <v>7</v>
      </c>
      <c r="T169" s="482">
        <v>1</v>
      </c>
      <c r="U169" s="481">
        <v>9</v>
      </c>
      <c r="V169" s="479">
        <v>8</v>
      </c>
      <c r="W169" s="479">
        <v>17</v>
      </c>
      <c r="X169" s="482">
        <v>2</v>
      </c>
    </row>
    <row r="170" spans="1:24" s="474" customFormat="1" x14ac:dyDescent="0.35">
      <c r="A170" s="475">
        <v>157</v>
      </c>
      <c r="B170" s="709" t="s">
        <v>161</v>
      </c>
      <c r="C170" s="476">
        <v>53010187</v>
      </c>
      <c r="D170" s="477">
        <v>53010187</v>
      </c>
      <c r="E170" s="478">
        <v>12</v>
      </c>
      <c r="F170" s="479">
        <v>10</v>
      </c>
      <c r="G170" s="479">
        <v>22</v>
      </c>
      <c r="H170" s="480">
        <v>7</v>
      </c>
      <c r="I170" s="481">
        <v>0</v>
      </c>
      <c r="J170" s="479">
        <v>0</v>
      </c>
      <c r="K170" s="479">
        <v>0</v>
      </c>
      <c r="L170" s="482">
        <v>0</v>
      </c>
      <c r="M170" s="478">
        <v>4</v>
      </c>
      <c r="N170" s="479">
        <v>1</v>
      </c>
      <c r="O170" s="479">
        <v>5</v>
      </c>
      <c r="P170" s="480">
        <v>1</v>
      </c>
      <c r="Q170" s="481">
        <v>2</v>
      </c>
      <c r="R170" s="479">
        <v>1</v>
      </c>
      <c r="S170" s="479">
        <v>3</v>
      </c>
      <c r="T170" s="482">
        <v>1</v>
      </c>
      <c r="U170" s="481">
        <v>6</v>
      </c>
      <c r="V170" s="479">
        <v>2</v>
      </c>
      <c r="W170" s="479">
        <v>8</v>
      </c>
      <c r="X170" s="482">
        <v>2</v>
      </c>
    </row>
    <row r="171" spans="1:24" s="474" customFormat="1" x14ac:dyDescent="0.35">
      <c r="A171" s="475">
        <v>158</v>
      </c>
      <c r="B171" s="709" t="s">
        <v>162</v>
      </c>
      <c r="C171" s="476">
        <v>53010190</v>
      </c>
      <c r="D171" s="477">
        <v>53010190</v>
      </c>
      <c r="E171" s="478">
        <v>61</v>
      </c>
      <c r="F171" s="479">
        <v>62</v>
      </c>
      <c r="G171" s="479">
        <v>123</v>
      </c>
      <c r="H171" s="480">
        <v>8</v>
      </c>
      <c r="I171" s="481">
        <v>0</v>
      </c>
      <c r="J171" s="479">
        <v>0</v>
      </c>
      <c r="K171" s="479">
        <v>0</v>
      </c>
      <c r="L171" s="482">
        <v>0</v>
      </c>
      <c r="M171" s="478">
        <v>7</v>
      </c>
      <c r="N171" s="479">
        <v>10</v>
      </c>
      <c r="O171" s="479">
        <v>17</v>
      </c>
      <c r="P171" s="480">
        <v>1</v>
      </c>
      <c r="Q171" s="481">
        <v>10</v>
      </c>
      <c r="R171" s="479">
        <v>13</v>
      </c>
      <c r="S171" s="479">
        <v>23</v>
      </c>
      <c r="T171" s="482">
        <v>1</v>
      </c>
      <c r="U171" s="481">
        <v>17</v>
      </c>
      <c r="V171" s="479">
        <v>23</v>
      </c>
      <c r="W171" s="479">
        <v>40</v>
      </c>
      <c r="X171" s="482">
        <v>2</v>
      </c>
    </row>
    <row r="172" spans="1:24" s="474" customFormat="1" x14ac:dyDescent="0.35">
      <c r="A172" s="475">
        <v>159</v>
      </c>
      <c r="B172" s="709" t="s">
        <v>163</v>
      </c>
      <c r="C172" s="476">
        <v>53010191</v>
      </c>
      <c r="D172" s="477">
        <v>53010191</v>
      </c>
      <c r="E172" s="478">
        <v>85</v>
      </c>
      <c r="F172" s="479">
        <v>66</v>
      </c>
      <c r="G172" s="479">
        <v>151</v>
      </c>
      <c r="H172" s="480">
        <v>11</v>
      </c>
      <c r="I172" s="481">
        <v>0</v>
      </c>
      <c r="J172" s="479">
        <v>0</v>
      </c>
      <c r="K172" s="479">
        <v>0</v>
      </c>
      <c r="L172" s="482">
        <v>0</v>
      </c>
      <c r="M172" s="478">
        <v>2</v>
      </c>
      <c r="N172" s="479">
        <v>2</v>
      </c>
      <c r="O172" s="479">
        <v>4</v>
      </c>
      <c r="P172" s="480">
        <v>1</v>
      </c>
      <c r="Q172" s="481">
        <v>7</v>
      </c>
      <c r="R172" s="479">
        <v>4</v>
      </c>
      <c r="S172" s="479">
        <v>11</v>
      </c>
      <c r="T172" s="482">
        <v>1</v>
      </c>
      <c r="U172" s="481">
        <v>9</v>
      </c>
      <c r="V172" s="479">
        <v>6</v>
      </c>
      <c r="W172" s="479">
        <v>15</v>
      </c>
      <c r="X172" s="482">
        <v>2</v>
      </c>
    </row>
    <row r="173" spans="1:24" s="474" customFormat="1" x14ac:dyDescent="0.35">
      <c r="A173" s="475">
        <v>160</v>
      </c>
      <c r="B173" s="709" t="s">
        <v>164</v>
      </c>
      <c r="C173" s="476">
        <v>53010193</v>
      </c>
      <c r="D173" s="477">
        <v>53010193</v>
      </c>
      <c r="E173" s="478">
        <v>23</v>
      </c>
      <c r="F173" s="479">
        <v>19</v>
      </c>
      <c r="G173" s="479">
        <v>42</v>
      </c>
      <c r="H173" s="480">
        <v>8</v>
      </c>
      <c r="I173" s="481">
        <v>0</v>
      </c>
      <c r="J173" s="479">
        <v>0</v>
      </c>
      <c r="K173" s="479">
        <v>0</v>
      </c>
      <c r="L173" s="482">
        <v>0</v>
      </c>
      <c r="M173" s="478">
        <v>2</v>
      </c>
      <c r="N173" s="479">
        <v>0</v>
      </c>
      <c r="O173" s="479">
        <v>2</v>
      </c>
      <c r="P173" s="480">
        <v>1</v>
      </c>
      <c r="Q173" s="481">
        <v>6</v>
      </c>
      <c r="R173" s="479">
        <v>1</v>
      </c>
      <c r="S173" s="479">
        <v>7</v>
      </c>
      <c r="T173" s="482">
        <v>1</v>
      </c>
      <c r="U173" s="481">
        <v>8</v>
      </c>
      <c r="V173" s="479">
        <v>1</v>
      </c>
      <c r="W173" s="479">
        <v>9</v>
      </c>
      <c r="X173" s="482">
        <v>2</v>
      </c>
    </row>
    <row r="174" spans="1:24" s="474" customFormat="1" x14ac:dyDescent="0.35">
      <c r="A174" s="475">
        <v>161</v>
      </c>
      <c r="B174" s="709" t="s">
        <v>165</v>
      </c>
      <c r="C174" s="476">
        <v>53010194</v>
      </c>
      <c r="D174" s="477">
        <v>53010194</v>
      </c>
      <c r="E174" s="478">
        <v>117</v>
      </c>
      <c r="F174" s="479">
        <v>79</v>
      </c>
      <c r="G174" s="479">
        <v>196</v>
      </c>
      <c r="H174" s="480">
        <v>11</v>
      </c>
      <c r="I174" s="481">
        <v>0</v>
      </c>
      <c r="J174" s="479">
        <v>0</v>
      </c>
      <c r="K174" s="479">
        <v>0</v>
      </c>
      <c r="L174" s="482">
        <v>0</v>
      </c>
      <c r="M174" s="478">
        <v>15</v>
      </c>
      <c r="N174" s="479">
        <v>9</v>
      </c>
      <c r="O174" s="479">
        <v>24</v>
      </c>
      <c r="P174" s="480">
        <v>1</v>
      </c>
      <c r="Q174" s="481">
        <v>16</v>
      </c>
      <c r="R174" s="479">
        <v>8</v>
      </c>
      <c r="S174" s="479">
        <v>24</v>
      </c>
      <c r="T174" s="482">
        <v>1</v>
      </c>
      <c r="U174" s="481">
        <v>31</v>
      </c>
      <c r="V174" s="479">
        <v>17</v>
      </c>
      <c r="W174" s="479">
        <v>48</v>
      </c>
      <c r="X174" s="482">
        <v>2</v>
      </c>
    </row>
    <row r="175" spans="1:24" s="484" customFormat="1" x14ac:dyDescent="0.35">
      <c r="A175" s="475">
        <v>162</v>
      </c>
      <c r="B175" s="709" t="s">
        <v>166</v>
      </c>
      <c r="C175" s="476">
        <v>53010195</v>
      </c>
      <c r="D175" s="477">
        <v>53010195</v>
      </c>
      <c r="E175" s="478">
        <v>119</v>
      </c>
      <c r="F175" s="479">
        <v>105</v>
      </c>
      <c r="G175" s="479">
        <v>224</v>
      </c>
      <c r="H175" s="480">
        <v>11</v>
      </c>
      <c r="I175" s="481">
        <v>0</v>
      </c>
      <c r="J175" s="479">
        <v>0</v>
      </c>
      <c r="K175" s="479">
        <v>0</v>
      </c>
      <c r="L175" s="482">
        <v>0</v>
      </c>
      <c r="M175" s="478">
        <v>8</v>
      </c>
      <c r="N175" s="479">
        <v>10</v>
      </c>
      <c r="O175" s="479">
        <v>18</v>
      </c>
      <c r="P175" s="480">
        <v>1</v>
      </c>
      <c r="Q175" s="481">
        <v>10</v>
      </c>
      <c r="R175" s="479">
        <v>14</v>
      </c>
      <c r="S175" s="479">
        <v>24</v>
      </c>
      <c r="T175" s="482">
        <v>1</v>
      </c>
      <c r="U175" s="481">
        <v>18</v>
      </c>
      <c r="V175" s="479">
        <v>24</v>
      </c>
      <c r="W175" s="479">
        <v>42</v>
      </c>
      <c r="X175" s="482">
        <v>2</v>
      </c>
    </row>
    <row r="176" spans="1:24" s="474" customFormat="1" x14ac:dyDescent="0.35">
      <c r="A176" s="475">
        <v>163</v>
      </c>
      <c r="B176" s="709" t="s">
        <v>167</v>
      </c>
      <c r="C176" s="476">
        <v>53010196</v>
      </c>
      <c r="D176" s="477">
        <v>53010196</v>
      </c>
      <c r="E176" s="478">
        <v>65</v>
      </c>
      <c r="F176" s="479">
        <v>58</v>
      </c>
      <c r="G176" s="479">
        <v>123</v>
      </c>
      <c r="H176" s="480">
        <v>11</v>
      </c>
      <c r="I176" s="481">
        <v>0</v>
      </c>
      <c r="J176" s="479">
        <v>0</v>
      </c>
      <c r="K176" s="479">
        <v>0</v>
      </c>
      <c r="L176" s="482">
        <v>0</v>
      </c>
      <c r="M176" s="478">
        <v>5</v>
      </c>
      <c r="N176" s="479">
        <v>2</v>
      </c>
      <c r="O176" s="479">
        <v>7</v>
      </c>
      <c r="P176" s="480">
        <v>1</v>
      </c>
      <c r="Q176" s="481">
        <v>2</v>
      </c>
      <c r="R176" s="479">
        <v>4</v>
      </c>
      <c r="S176" s="479">
        <v>6</v>
      </c>
      <c r="T176" s="482">
        <v>1</v>
      </c>
      <c r="U176" s="481">
        <v>7</v>
      </c>
      <c r="V176" s="479">
        <v>6</v>
      </c>
      <c r="W176" s="479">
        <v>13</v>
      </c>
      <c r="X176" s="482">
        <v>2</v>
      </c>
    </row>
    <row r="177" spans="1:24" s="474" customFormat="1" x14ac:dyDescent="0.35">
      <c r="A177" s="485">
        <v>164</v>
      </c>
      <c r="B177" s="710" t="s">
        <v>168</v>
      </c>
      <c r="C177" s="486">
        <v>53010197</v>
      </c>
      <c r="D177" s="508">
        <v>53010197</v>
      </c>
      <c r="E177" s="487">
        <v>24</v>
      </c>
      <c r="F177" s="488">
        <v>16</v>
      </c>
      <c r="G177" s="488">
        <v>40</v>
      </c>
      <c r="H177" s="489">
        <v>8</v>
      </c>
      <c r="I177" s="490">
        <v>0</v>
      </c>
      <c r="J177" s="488">
        <v>0</v>
      </c>
      <c r="K177" s="488">
        <v>0</v>
      </c>
      <c r="L177" s="491">
        <v>0</v>
      </c>
      <c r="M177" s="487">
        <v>1</v>
      </c>
      <c r="N177" s="488">
        <v>0</v>
      </c>
      <c r="O177" s="488">
        <v>1</v>
      </c>
      <c r="P177" s="489">
        <v>1</v>
      </c>
      <c r="Q177" s="490">
        <v>8</v>
      </c>
      <c r="R177" s="488">
        <v>4</v>
      </c>
      <c r="S177" s="488">
        <v>12</v>
      </c>
      <c r="T177" s="491">
        <v>1</v>
      </c>
      <c r="U177" s="490">
        <v>9</v>
      </c>
      <c r="V177" s="488">
        <v>4</v>
      </c>
      <c r="W177" s="488">
        <v>13</v>
      </c>
      <c r="X177" s="491">
        <v>2</v>
      </c>
    </row>
    <row r="178" spans="1:24" s="474" customFormat="1" x14ac:dyDescent="0.35">
      <c r="A178" s="670"/>
      <c r="B178" s="711" t="s">
        <v>466</v>
      </c>
      <c r="C178" s="671"/>
      <c r="D178" s="681"/>
      <c r="E178" s="673">
        <v>1096</v>
      </c>
      <c r="F178" s="674">
        <v>944</v>
      </c>
      <c r="G178" s="674">
        <v>2040</v>
      </c>
      <c r="H178" s="675">
        <v>154</v>
      </c>
      <c r="I178" s="676">
        <v>0</v>
      </c>
      <c r="J178" s="674">
        <v>0</v>
      </c>
      <c r="K178" s="674">
        <v>0</v>
      </c>
      <c r="L178" s="677">
        <v>0</v>
      </c>
      <c r="M178" s="673">
        <v>105</v>
      </c>
      <c r="N178" s="674">
        <v>79</v>
      </c>
      <c r="O178" s="674">
        <v>184</v>
      </c>
      <c r="P178" s="675">
        <v>16</v>
      </c>
      <c r="Q178" s="676">
        <v>127</v>
      </c>
      <c r="R178" s="674">
        <v>104</v>
      </c>
      <c r="S178" s="674">
        <v>231</v>
      </c>
      <c r="T178" s="677">
        <v>16</v>
      </c>
      <c r="U178" s="676">
        <v>232</v>
      </c>
      <c r="V178" s="674">
        <v>183</v>
      </c>
      <c r="W178" s="674">
        <v>415</v>
      </c>
      <c r="X178" s="677">
        <v>32</v>
      </c>
    </row>
    <row r="179" spans="1:24" s="474" customFormat="1" x14ac:dyDescent="0.35">
      <c r="A179" s="517"/>
      <c r="B179" s="714" t="s">
        <v>467</v>
      </c>
      <c r="C179" s="518"/>
      <c r="D179" s="519"/>
      <c r="E179" s="520">
        <v>10138</v>
      </c>
      <c r="F179" s="521">
        <v>8912</v>
      </c>
      <c r="G179" s="521">
        <v>19050</v>
      </c>
      <c r="H179" s="522">
        <v>1440</v>
      </c>
      <c r="I179" s="523">
        <v>134</v>
      </c>
      <c r="J179" s="521">
        <v>133</v>
      </c>
      <c r="K179" s="521">
        <v>267</v>
      </c>
      <c r="L179" s="524">
        <v>28</v>
      </c>
      <c r="M179" s="520">
        <v>904</v>
      </c>
      <c r="N179" s="521">
        <v>822</v>
      </c>
      <c r="O179" s="521">
        <v>1726</v>
      </c>
      <c r="P179" s="522">
        <v>155</v>
      </c>
      <c r="Q179" s="523">
        <v>1022</v>
      </c>
      <c r="R179" s="521">
        <v>978</v>
      </c>
      <c r="S179" s="521">
        <v>2000</v>
      </c>
      <c r="T179" s="524">
        <v>159</v>
      </c>
      <c r="U179" s="523">
        <v>2060</v>
      </c>
      <c r="V179" s="521">
        <v>1933</v>
      </c>
      <c r="W179" s="521">
        <v>3993</v>
      </c>
      <c r="X179" s="524">
        <v>342</v>
      </c>
    </row>
    <row r="180" spans="1:24" s="474" customFormat="1" x14ac:dyDescent="0.35">
      <c r="A180" s="525"/>
      <c r="B180" s="715"/>
      <c r="C180" s="525"/>
      <c r="D180" s="682"/>
      <c r="E180" s="525"/>
      <c r="F180" s="525"/>
      <c r="G180" s="525"/>
      <c r="H180" s="525"/>
      <c r="I180" s="525"/>
      <c r="J180" s="525"/>
      <c r="K180" s="525"/>
      <c r="L180" s="525"/>
      <c r="M180" s="525"/>
      <c r="N180" s="525"/>
      <c r="O180" s="525"/>
      <c r="P180" s="525"/>
      <c r="Q180" s="525"/>
      <c r="R180" s="525"/>
      <c r="S180" s="525"/>
      <c r="T180" s="525"/>
      <c r="U180" s="525"/>
      <c r="V180" s="525"/>
      <c r="W180" s="525"/>
      <c r="X180" s="525"/>
    </row>
    <row r="181" spans="1:24" x14ac:dyDescent="0.35">
      <c r="A181"/>
      <c r="B181" s="716"/>
      <c r="C181" s="527"/>
      <c r="D181" s="682"/>
      <c r="E181" s="527"/>
      <c r="F181" s="527"/>
      <c r="G181" s="527"/>
      <c r="H181" s="527"/>
      <c r="I181" s="527"/>
      <c r="J181" s="527"/>
      <c r="K181" s="527"/>
      <c r="L181" s="527"/>
      <c r="M181" s="527"/>
      <c r="N181" s="527"/>
      <c r="O181" s="527"/>
      <c r="P181" s="527"/>
      <c r="Q181" s="527"/>
      <c r="R181" s="527"/>
      <c r="S181" s="527"/>
      <c r="T181" s="527"/>
      <c r="U181" s="527"/>
      <c r="V181" s="527"/>
      <c r="W181" s="527"/>
      <c r="X181" s="527"/>
    </row>
    <row r="182" spans="1:24" x14ac:dyDescent="0.35">
      <c r="A182"/>
      <c r="B182" s="716"/>
      <c r="C182" s="527"/>
      <c r="D182"/>
      <c r="E182" s="527"/>
      <c r="F182" s="527"/>
      <c r="G182" s="527"/>
      <c r="H182" s="527"/>
      <c r="I182" s="527"/>
      <c r="J182" s="527"/>
      <c r="K182" s="527"/>
      <c r="L182" s="527"/>
      <c r="M182" s="527"/>
      <c r="N182" s="527"/>
      <c r="O182" s="527"/>
      <c r="P182" s="527"/>
      <c r="Q182" s="527"/>
      <c r="R182" s="527"/>
      <c r="S182" s="527"/>
      <c r="T182" s="527"/>
      <c r="U182" s="527"/>
      <c r="V182" s="527"/>
      <c r="W182" s="527"/>
      <c r="X182" s="527"/>
    </row>
    <row r="183" spans="1:24" x14ac:dyDescent="0.35">
      <c r="A183"/>
      <c r="B183" s="716"/>
      <c r="C183" s="527"/>
      <c r="D183"/>
      <c r="E183" s="527"/>
      <c r="F183" s="527"/>
      <c r="G183" s="527"/>
      <c r="H183" s="527"/>
      <c r="I183" s="527"/>
      <c r="J183" s="527"/>
      <c r="K183" s="527"/>
      <c r="L183" s="527"/>
      <c r="M183" s="527"/>
      <c r="N183" s="527"/>
      <c r="O183" s="527"/>
      <c r="P183" s="527"/>
      <c r="Q183" s="527"/>
      <c r="R183" s="527"/>
      <c r="S183" s="527"/>
      <c r="T183" s="527"/>
      <c r="U183" s="527"/>
      <c r="V183" s="527"/>
      <c r="W183" s="527"/>
      <c r="X183" s="527"/>
    </row>
    <row r="184" spans="1:24" x14ac:dyDescent="0.35">
      <c r="A184"/>
      <c r="B184"/>
      <c r="C184" s="527"/>
      <c r="D184"/>
      <c r="E184" s="527"/>
      <c r="F184" s="527"/>
      <c r="G184" s="527"/>
      <c r="H184" s="527"/>
      <c r="I184" s="527"/>
      <c r="J184" s="527"/>
      <c r="K184" s="527"/>
      <c r="L184" s="527"/>
      <c r="M184" s="527"/>
      <c r="N184" s="527"/>
      <c r="O184" s="527"/>
      <c r="P184" s="527"/>
      <c r="Q184" s="527"/>
      <c r="R184" s="527"/>
      <c r="S184" s="527"/>
      <c r="T184" s="527"/>
      <c r="U184" s="527"/>
      <c r="V184" s="527"/>
      <c r="W184" s="527"/>
      <c r="X184" s="527"/>
    </row>
    <row r="185" spans="1:24" x14ac:dyDescent="0.35">
      <c r="A185"/>
      <c r="B185"/>
      <c r="C185" s="527"/>
      <c r="D185"/>
      <c r="E185" s="527"/>
      <c r="F185" s="527"/>
      <c r="G185" s="527"/>
      <c r="H185" s="527"/>
      <c r="I185" s="527"/>
      <c r="J185" s="527"/>
      <c r="K185" s="527"/>
      <c r="L185" s="527"/>
      <c r="M185" s="527"/>
      <c r="N185" s="527"/>
      <c r="O185" s="527"/>
      <c r="P185" s="527"/>
      <c r="Q185" s="527"/>
      <c r="R185" s="527"/>
      <c r="S185" s="527"/>
      <c r="T185" s="527"/>
      <c r="U185" s="527"/>
      <c r="V185" s="527"/>
      <c r="W185" s="527"/>
      <c r="X185" s="527"/>
    </row>
    <row r="186" spans="1:24" x14ac:dyDescent="0.35">
      <c r="A186"/>
      <c r="B186"/>
      <c r="C186" s="527"/>
      <c r="D186"/>
      <c r="E186" s="527"/>
      <c r="F186" s="527"/>
      <c r="G186" s="527"/>
      <c r="H186" s="527"/>
      <c r="I186" s="527"/>
      <c r="J186" s="527"/>
      <c r="K186" s="527"/>
      <c r="L186" s="527"/>
      <c r="M186" s="527"/>
      <c r="N186" s="527"/>
      <c r="O186" s="527"/>
      <c r="P186" s="527"/>
      <c r="Q186" s="527"/>
      <c r="R186" s="527"/>
      <c r="S186" s="527"/>
      <c r="T186" s="527"/>
      <c r="U186" s="527"/>
      <c r="V186" s="527"/>
      <c r="W186" s="527"/>
      <c r="X186" s="527"/>
    </row>
    <row r="187" spans="1:24" x14ac:dyDescent="0.35">
      <c r="A187"/>
      <c r="B187"/>
      <c r="C187" s="527"/>
      <c r="D187"/>
      <c r="E187" s="527"/>
      <c r="F187" s="527"/>
      <c r="G187" s="527"/>
      <c r="H187" s="527"/>
      <c r="I187" s="527"/>
      <c r="J187" s="527"/>
      <c r="K187" s="527"/>
      <c r="L187" s="527"/>
      <c r="M187" s="527"/>
      <c r="N187" s="527"/>
      <c r="O187" s="527"/>
      <c r="P187" s="527"/>
      <c r="Q187" s="527"/>
      <c r="R187" s="527"/>
      <c r="S187" s="527"/>
      <c r="T187" s="527"/>
      <c r="U187" s="527"/>
      <c r="V187" s="527"/>
      <c r="W187" s="527"/>
      <c r="X187" s="527"/>
    </row>
    <row r="188" spans="1:24" x14ac:dyDescent="0.35">
      <c r="A188"/>
      <c r="B188"/>
      <c r="C188" s="527"/>
      <c r="D188"/>
      <c r="E188" s="527"/>
      <c r="F188" s="527"/>
      <c r="G188" s="527"/>
      <c r="H188" s="527"/>
      <c r="I188" s="527"/>
      <c r="J188" s="527"/>
      <c r="K188" s="527"/>
      <c r="L188" s="527"/>
      <c r="M188" s="527"/>
      <c r="N188" s="527"/>
      <c r="O188" s="527"/>
      <c r="P188" s="527"/>
      <c r="Q188" s="527"/>
      <c r="R188" s="527"/>
      <c r="S188" s="527"/>
      <c r="T188" s="527"/>
      <c r="U188" s="527"/>
      <c r="V188" s="527"/>
      <c r="W188" s="527"/>
      <c r="X188" s="527"/>
    </row>
    <row r="189" spans="1:24" x14ac:dyDescent="0.35">
      <c r="A189"/>
      <c r="B189"/>
      <c r="C189" s="527"/>
      <c r="D189"/>
      <c r="E189" s="527"/>
      <c r="F189" s="527"/>
      <c r="G189" s="527"/>
      <c r="H189" s="527"/>
      <c r="I189" s="527"/>
      <c r="J189" s="527"/>
      <c r="K189" s="527"/>
      <c r="L189" s="527"/>
      <c r="M189" s="527"/>
      <c r="N189" s="527"/>
      <c r="O189" s="527"/>
      <c r="P189" s="527"/>
      <c r="Q189" s="527"/>
      <c r="R189" s="527"/>
      <c r="S189" s="527"/>
      <c r="T189" s="527"/>
      <c r="U189" s="527"/>
      <c r="V189" s="527"/>
      <c r="W189" s="527"/>
      <c r="X189" s="527"/>
    </row>
    <row r="190" spans="1:24" x14ac:dyDescent="0.35">
      <c r="A190"/>
      <c r="B190"/>
      <c r="C190" s="527"/>
      <c r="D190"/>
      <c r="E190" s="527"/>
      <c r="F190" s="527"/>
      <c r="G190" s="527"/>
      <c r="H190" s="527"/>
      <c r="I190" s="527"/>
      <c r="J190" s="527"/>
      <c r="K190" s="527"/>
      <c r="L190" s="527"/>
      <c r="M190" s="527"/>
      <c r="N190" s="527"/>
      <c r="O190" s="527"/>
      <c r="P190" s="527"/>
      <c r="Q190" s="527"/>
      <c r="R190" s="527"/>
      <c r="S190" s="527"/>
      <c r="T190" s="527"/>
      <c r="U190" s="527"/>
      <c r="V190" s="527"/>
      <c r="W190" s="527"/>
      <c r="X190" s="527"/>
    </row>
  </sheetData>
  <mergeCells count="1">
    <mergeCell ref="C2:D2"/>
  </mergeCells>
  <pageMargins left="0.39370078740157483" right="0.19685039370078741" top="0.59055118110236227" bottom="0.39370078740157483" header="0.31496062992125984" footer="0.31496062992125984"/>
  <pageSetup paperSize="9" scale="80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81"/>
  <sheetViews>
    <sheetView zoomScale="90" zoomScaleNormal="90" workbookViewId="0">
      <pane xSplit="2" ySplit="3" topLeftCell="C4" activePane="bottomRight" state="frozen"/>
      <selection activeCell="A4" sqref="A4"/>
      <selection pane="topRight" activeCell="A4" sqref="A4"/>
      <selection pane="bottomLeft" activeCell="A4" sqref="A4"/>
      <selection pane="bottomRight" activeCell="C4" sqref="C4"/>
    </sheetView>
  </sheetViews>
  <sheetFormatPr defaultRowHeight="21" x14ac:dyDescent="0.35"/>
  <cols>
    <col min="1" max="1" width="4.625" style="461" customWidth="1"/>
    <col min="2" max="2" width="29" style="461" customWidth="1"/>
    <col min="3" max="5" width="4.875" style="461" bestFit="1" customWidth="1"/>
    <col min="6" max="6" width="3.875" style="461" bestFit="1" customWidth="1"/>
    <col min="7" max="9" width="4.875" style="461" bestFit="1" customWidth="1"/>
    <col min="10" max="10" width="3.875" style="461" bestFit="1" customWidth="1"/>
    <col min="11" max="13" width="4.875" style="461" bestFit="1" customWidth="1"/>
    <col min="14" max="14" width="3.875" style="461" bestFit="1" customWidth="1"/>
    <col min="15" max="17" width="4.875" style="461" bestFit="1" customWidth="1"/>
    <col min="18" max="18" width="3.875" style="461" bestFit="1" customWidth="1"/>
    <col min="19" max="21" width="4.875" style="461" bestFit="1" customWidth="1"/>
    <col min="22" max="22" width="3.875" style="461" bestFit="1" customWidth="1"/>
    <col min="23" max="25" width="4.875" style="461" bestFit="1" customWidth="1"/>
    <col min="26" max="26" width="3.875" style="461" bestFit="1" customWidth="1"/>
    <col min="27" max="28" width="4.875" style="463" bestFit="1" customWidth="1"/>
    <col min="29" max="29" width="5.875" style="463" bestFit="1" customWidth="1"/>
    <col min="30" max="30" width="4.875" style="463" bestFit="1" customWidth="1"/>
    <col min="31" max="34" width="9" style="555"/>
    <col min="35" max="16384" width="9" style="461"/>
  </cols>
  <sheetData>
    <row r="1" spans="1:34" ht="23.25" x14ac:dyDescent="0.35">
      <c r="A1" s="342" t="s">
        <v>722</v>
      </c>
      <c r="AE1" s="461"/>
      <c r="AF1" s="461"/>
      <c r="AG1" s="461"/>
      <c r="AH1" s="461"/>
    </row>
    <row r="2" spans="1:34" x14ac:dyDescent="0.35">
      <c r="A2" s="528" t="s">
        <v>170</v>
      </c>
      <c r="B2" s="529" t="s">
        <v>1</v>
      </c>
      <c r="C2" s="530" t="s">
        <v>430</v>
      </c>
      <c r="D2" s="530"/>
      <c r="E2" s="530"/>
      <c r="F2" s="530"/>
      <c r="G2" s="530" t="s">
        <v>431</v>
      </c>
      <c r="H2" s="530"/>
      <c r="I2" s="530"/>
      <c r="J2" s="530"/>
      <c r="K2" s="530" t="s">
        <v>432</v>
      </c>
      <c r="L2" s="530"/>
      <c r="M2" s="530"/>
      <c r="N2" s="530"/>
      <c r="O2" s="530" t="s">
        <v>433</v>
      </c>
      <c r="P2" s="530"/>
      <c r="Q2" s="530"/>
      <c r="R2" s="530"/>
      <c r="S2" s="530" t="s">
        <v>434</v>
      </c>
      <c r="T2" s="530"/>
      <c r="U2" s="530"/>
      <c r="V2" s="530"/>
      <c r="W2" s="530" t="s">
        <v>435</v>
      </c>
      <c r="X2" s="530"/>
      <c r="Y2" s="530"/>
      <c r="Z2" s="530"/>
      <c r="AA2" s="530" t="s">
        <v>3</v>
      </c>
      <c r="AB2" s="530"/>
      <c r="AC2" s="530"/>
      <c r="AD2" s="530"/>
      <c r="AE2" s="461"/>
      <c r="AF2" s="461"/>
      <c r="AG2" s="461"/>
      <c r="AH2" s="461"/>
    </row>
    <row r="3" spans="1:34" x14ac:dyDescent="0.35">
      <c r="A3" s="531"/>
      <c r="B3" s="532"/>
      <c r="C3" s="533" t="s">
        <v>259</v>
      </c>
      <c r="D3" s="534" t="s">
        <v>260</v>
      </c>
      <c r="E3" s="534" t="s">
        <v>249</v>
      </c>
      <c r="F3" s="535" t="s">
        <v>461</v>
      </c>
      <c r="G3" s="533" t="s">
        <v>259</v>
      </c>
      <c r="H3" s="534" t="s">
        <v>260</v>
      </c>
      <c r="I3" s="534" t="s">
        <v>249</v>
      </c>
      <c r="J3" s="535" t="s">
        <v>461</v>
      </c>
      <c r="K3" s="533" t="s">
        <v>259</v>
      </c>
      <c r="L3" s="534" t="s">
        <v>260</v>
      </c>
      <c r="M3" s="534" t="s">
        <v>249</v>
      </c>
      <c r="N3" s="535" t="s">
        <v>461</v>
      </c>
      <c r="O3" s="533" t="s">
        <v>259</v>
      </c>
      <c r="P3" s="534" t="s">
        <v>260</v>
      </c>
      <c r="Q3" s="534" t="s">
        <v>249</v>
      </c>
      <c r="R3" s="535" t="s">
        <v>461</v>
      </c>
      <c r="S3" s="533" t="s">
        <v>259</v>
      </c>
      <c r="T3" s="534" t="s">
        <v>260</v>
      </c>
      <c r="U3" s="534" t="s">
        <v>249</v>
      </c>
      <c r="V3" s="535" t="s">
        <v>461</v>
      </c>
      <c r="W3" s="533" t="s">
        <v>259</v>
      </c>
      <c r="X3" s="534" t="s">
        <v>260</v>
      </c>
      <c r="Y3" s="534" t="s">
        <v>249</v>
      </c>
      <c r="Z3" s="535" t="s">
        <v>461</v>
      </c>
      <c r="AA3" s="533" t="s">
        <v>259</v>
      </c>
      <c r="AB3" s="534" t="s">
        <v>260</v>
      </c>
      <c r="AC3" s="534" t="s">
        <v>249</v>
      </c>
      <c r="AD3" s="535" t="s">
        <v>461</v>
      </c>
      <c r="AE3" s="461"/>
      <c r="AF3" s="461"/>
      <c r="AG3" s="461"/>
      <c r="AH3" s="461"/>
    </row>
    <row r="4" spans="1:34" s="474" customFormat="1" x14ac:dyDescent="0.35">
      <c r="A4" s="536"/>
      <c r="B4" s="537" t="s">
        <v>368</v>
      </c>
      <c r="C4" s="472"/>
      <c r="D4" s="470"/>
      <c r="E4" s="470"/>
      <c r="F4" s="473"/>
      <c r="G4" s="469"/>
      <c r="H4" s="470"/>
      <c r="I4" s="470"/>
      <c r="J4" s="471"/>
      <c r="K4" s="472"/>
      <c r="L4" s="470"/>
      <c r="M4" s="470"/>
      <c r="N4" s="473"/>
      <c r="O4" s="469"/>
      <c r="P4" s="470"/>
      <c r="Q4" s="470"/>
      <c r="R4" s="471"/>
      <c r="S4" s="472"/>
      <c r="T4" s="470"/>
      <c r="U4" s="470"/>
      <c r="V4" s="473"/>
      <c r="W4" s="469"/>
      <c r="X4" s="470"/>
      <c r="Y4" s="470"/>
      <c r="Z4" s="471"/>
      <c r="AA4" s="472"/>
      <c r="AB4" s="470"/>
      <c r="AC4" s="470"/>
      <c r="AD4" s="473"/>
    </row>
    <row r="5" spans="1:34" s="474" customFormat="1" x14ac:dyDescent="0.35">
      <c r="A5" s="538">
        <v>1</v>
      </c>
      <c r="B5" s="539" t="s">
        <v>5</v>
      </c>
      <c r="C5" s="481">
        <v>8</v>
      </c>
      <c r="D5" s="479">
        <v>5</v>
      </c>
      <c r="E5" s="479">
        <v>13</v>
      </c>
      <c r="F5" s="482">
        <v>1</v>
      </c>
      <c r="G5" s="478">
        <v>5</v>
      </c>
      <c r="H5" s="479">
        <v>6</v>
      </c>
      <c r="I5" s="479">
        <v>11</v>
      </c>
      <c r="J5" s="480">
        <v>1</v>
      </c>
      <c r="K5" s="481">
        <v>4</v>
      </c>
      <c r="L5" s="479">
        <v>4</v>
      </c>
      <c r="M5" s="479">
        <v>8</v>
      </c>
      <c r="N5" s="482">
        <v>1</v>
      </c>
      <c r="O5" s="478">
        <v>4</v>
      </c>
      <c r="P5" s="479">
        <v>9</v>
      </c>
      <c r="Q5" s="479">
        <v>13</v>
      </c>
      <c r="R5" s="480">
        <v>1</v>
      </c>
      <c r="S5" s="481">
        <v>5</v>
      </c>
      <c r="T5" s="479">
        <v>7</v>
      </c>
      <c r="U5" s="479">
        <v>12</v>
      </c>
      <c r="V5" s="482">
        <v>1</v>
      </c>
      <c r="W5" s="478">
        <v>8</v>
      </c>
      <c r="X5" s="479">
        <v>9</v>
      </c>
      <c r="Y5" s="479">
        <v>17</v>
      </c>
      <c r="Z5" s="480">
        <v>1</v>
      </c>
      <c r="AA5" s="481">
        <v>34</v>
      </c>
      <c r="AB5" s="479">
        <v>40</v>
      </c>
      <c r="AC5" s="479">
        <v>74</v>
      </c>
      <c r="AD5" s="482">
        <v>6</v>
      </c>
    </row>
    <row r="6" spans="1:34" s="474" customFormat="1" x14ac:dyDescent="0.35">
      <c r="A6" s="538">
        <v>2</v>
      </c>
      <c r="B6" s="539" t="s">
        <v>6</v>
      </c>
      <c r="C6" s="481">
        <v>4</v>
      </c>
      <c r="D6" s="479">
        <v>9</v>
      </c>
      <c r="E6" s="479">
        <v>13</v>
      </c>
      <c r="F6" s="482">
        <v>1</v>
      </c>
      <c r="G6" s="478">
        <v>7</v>
      </c>
      <c r="H6" s="479">
        <v>3</v>
      </c>
      <c r="I6" s="479">
        <v>10</v>
      </c>
      <c r="J6" s="480">
        <v>1</v>
      </c>
      <c r="K6" s="481">
        <v>8</v>
      </c>
      <c r="L6" s="479">
        <v>7</v>
      </c>
      <c r="M6" s="479">
        <v>15</v>
      </c>
      <c r="N6" s="482">
        <v>1</v>
      </c>
      <c r="O6" s="478">
        <v>7</v>
      </c>
      <c r="P6" s="479">
        <v>6</v>
      </c>
      <c r="Q6" s="479">
        <v>13</v>
      </c>
      <c r="R6" s="480">
        <v>1</v>
      </c>
      <c r="S6" s="481">
        <v>5</v>
      </c>
      <c r="T6" s="479">
        <v>7</v>
      </c>
      <c r="U6" s="479">
        <v>12</v>
      </c>
      <c r="V6" s="482">
        <v>1</v>
      </c>
      <c r="W6" s="478">
        <v>8</v>
      </c>
      <c r="X6" s="479">
        <v>7</v>
      </c>
      <c r="Y6" s="479">
        <v>15</v>
      </c>
      <c r="Z6" s="480">
        <v>1</v>
      </c>
      <c r="AA6" s="481">
        <v>39</v>
      </c>
      <c r="AB6" s="479">
        <v>39</v>
      </c>
      <c r="AC6" s="479">
        <v>78</v>
      </c>
      <c r="AD6" s="482">
        <v>6</v>
      </c>
    </row>
    <row r="7" spans="1:34" s="474" customFormat="1" x14ac:dyDescent="0.35">
      <c r="A7" s="538">
        <v>3</v>
      </c>
      <c r="B7" s="539" t="s">
        <v>7</v>
      </c>
      <c r="C7" s="481">
        <v>12</v>
      </c>
      <c r="D7" s="479">
        <v>5</v>
      </c>
      <c r="E7" s="479">
        <v>17</v>
      </c>
      <c r="F7" s="482">
        <v>1</v>
      </c>
      <c r="G7" s="478">
        <v>6</v>
      </c>
      <c r="H7" s="479">
        <v>2</v>
      </c>
      <c r="I7" s="479">
        <v>8</v>
      </c>
      <c r="J7" s="480">
        <v>1</v>
      </c>
      <c r="K7" s="481">
        <v>12</v>
      </c>
      <c r="L7" s="479">
        <v>5</v>
      </c>
      <c r="M7" s="479">
        <v>17</v>
      </c>
      <c r="N7" s="482">
        <v>1</v>
      </c>
      <c r="O7" s="478">
        <v>10</v>
      </c>
      <c r="P7" s="479">
        <v>4</v>
      </c>
      <c r="Q7" s="479">
        <v>14</v>
      </c>
      <c r="R7" s="480">
        <v>1</v>
      </c>
      <c r="S7" s="481">
        <v>6</v>
      </c>
      <c r="T7" s="479">
        <v>5</v>
      </c>
      <c r="U7" s="479">
        <v>11</v>
      </c>
      <c r="V7" s="482">
        <v>1</v>
      </c>
      <c r="W7" s="478">
        <v>3</v>
      </c>
      <c r="X7" s="479">
        <v>6</v>
      </c>
      <c r="Y7" s="479">
        <v>9</v>
      </c>
      <c r="Z7" s="480">
        <v>1</v>
      </c>
      <c r="AA7" s="481">
        <v>49</v>
      </c>
      <c r="AB7" s="479">
        <v>27</v>
      </c>
      <c r="AC7" s="479">
        <v>76</v>
      </c>
      <c r="AD7" s="482">
        <v>6</v>
      </c>
    </row>
    <row r="8" spans="1:34" s="474" customFormat="1" x14ac:dyDescent="0.35">
      <c r="A8" s="538">
        <v>4</v>
      </c>
      <c r="B8" s="539" t="s">
        <v>8</v>
      </c>
      <c r="C8" s="481">
        <v>2</v>
      </c>
      <c r="D8" s="479">
        <v>0</v>
      </c>
      <c r="E8" s="479">
        <v>2</v>
      </c>
      <c r="F8" s="482">
        <v>1</v>
      </c>
      <c r="G8" s="478">
        <v>3</v>
      </c>
      <c r="H8" s="479">
        <v>5</v>
      </c>
      <c r="I8" s="479">
        <v>8</v>
      </c>
      <c r="J8" s="480">
        <v>1</v>
      </c>
      <c r="K8" s="481">
        <v>6</v>
      </c>
      <c r="L8" s="479">
        <v>4</v>
      </c>
      <c r="M8" s="479">
        <v>10</v>
      </c>
      <c r="N8" s="482">
        <v>1</v>
      </c>
      <c r="O8" s="478">
        <v>3</v>
      </c>
      <c r="P8" s="479">
        <v>0</v>
      </c>
      <c r="Q8" s="479">
        <v>3</v>
      </c>
      <c r="R8" s="480">
        <v>1</v>
      </c>
      <c r="S8" s="481">
        <v>3</v>
      </c>
      <c r="T8" s="479">
        <v>3</v>
      </c>
      <c r="U8" s="479">
        <v>6</v>
      </c>
      <c r="V8" s="482">
        <v>1</v>
      </c>
      <c r="W8" s="478">
        <v>2</v>
      </c>
      <c r="X8" s="479">
        <v>5</v>
      </c>
      <c r="Y8" s="479">
        <v>7</v>
      </c>
      <c r="Z8" s="480">
        <v>1</v>
      </c>
      <c r="AA8" s="481">
        <v>19</v>
      </c>
      <c r="AB8" s="479">
        <v>17</v>
      </c>
      <c r="AC8" s="479">
        <v>36</v>
      </c>
      <c r="AD8" s="482">
        <v>6</v>
      </c>
    </row>
    <row r="9" spans="1:34" s="474" customFormat="1" x14ac:dyDescent="0.35">
      <c r="A9" s="538">
        <v>5</v>
      </c>
      <c r="B9" s="539" t="s">
        <v>9</v>
      </c>
      <c r="C9" s="481">
        <v>2</v>
      </c>
      <c r="D9" s="479">
        <v>4</v>
      </c>
      <c r="E9" s="479">
        <v>6</v>
      </c>
      <c r="F9" s="482">
        <v>1</v>
      </c>
      <c r="G9" s="478">
        <v>2</v>
      </c>
      <c r="H9" s="479">
        <v>1</v>
      </c>
      <c r="I9" s="479">
        <v>3</v>
      </c>
      <c r="J9" s="480">
        <v>1</v>
      </c>
      <c r="K9" s="481">
        <v>2</v>
      </c>
      <c r="L9" s="479">
        <v>5</v>
      </c>
      <c r="M9" s="479">
        <v>7</v>
      </c>
      <c r="N9" s="482">
        <v>1</v>
      </c>
      <c r="O9" s="478">
        <v>6</v>
      </c>
      <c r="P9" s="479">
        <v>5</v>
      </c>
      <c r="Q9" s="479">
        <v>11</v>
      </c>
      <c r="R9" s="480">
        <v>1</v>
      </c>
      <c r="S9" s="481">
        <v>5</v>
      </c>
      <c r="T9" s="479">
        <v>3</v>
      </c>
      <c r="U9" s="479">
        <v>8</v>
      </c>
      <c r="V9" s="482">
        <v>1</v>
      </c>
      <c r="W9" s="478">
        <v>4</v>
      </c>
      <c r="X9" s="479">
        <v>2</v>
      </c>
      <c r="Y9" s="479">
        <v>6</v>
      </c>
      <c r="Z9" s="480">
        <v>1</v>
      </c>
      <c r="AA9" s="481">
        <v>21</v>
      </c>
      <c r="AB9" s="479">
        <v>20</v>
      </c>
      <c r="AC9" s="479">
        <v>41</v>
      </c>
      <c r="AD9" s="482">
        <v>6</v>
      </c>
    </row>
    <row r="10" spans="1:34" s="474" customFormat="1" x14ac:dyDescent="0.35">
      <c r="A10" s="538">
        <v>6</v>
      </c>
      <c r="B10" s="539" t="s">
        <v>10</v>
      </c>
      <c r="C10" s="481">
        <v>13</v>
      </c>
      <c r="D10" s="479">
        <v>7</v>
      </c>
      <c r="E10" s="479">
        <v>20</v>
      </c>
      <c r="F10" s="482">
        <v>1</v>
      </c>
      <c r="G10" s="478">
        <v>11</v>
      </c>
      <c r="H10" s="479">
        <v>9</v>
      </c>
      <c r="I10" s="479">
        <v>20</v>
      </c>
      <c r="J10" s="480">
        <v>1</v>
      </c>
      <c r="K10" s="481">
        <v>7</v>
      </c>
      <c r="L10" s="479">
        <v>6</v>
      </c>
      <c r="M10" s="479">
        <v>13</v>
      </c>
      <c r="N10" s="482">
        <v>1</v>
      </c>
      <c r="O10" s="478">
        <v>9</v>
      </c>
      <c r="P10" s="479">
        <v>3</v>
      </c>
      <c r="Q10" s="479">
        <v>12</v>
      </c>
      <c r="R10" s="480">
        <v>1</v>
      </c>
      <c r="S10" s="481">
        <v>3</v>
      </c>
      <c r="T10" s="479">
        <v>5</v>
      </c>
      <c r="U10" s="479">
        <v>8</v>
      </c>
      <c r="V10" s="482">
        <v>1</v>
      </c>
      <c r="W10" s="478">
        <v>7</v>
      </c>
      <c r="X10" s="479">
        <v>2</v>
      </c>
      <c r="Y10" s="479">
        <v>9</v>
      </c>
      <c r="Z10" s="480">
        <v>1</v>
      </c>
      <c r="AA10" s="481">
        <v>50</v>
      </c>
      <c r="AB10" s="479">
        <v>32</v>
      </c>
      <c r="AC10" s="479">
        <v>82</v>
      </c>
      <c r="AD10" s="482">
        <v>6</v>
      </c>
    </row>
    <row r="11" spans="1:34" s="474" customFormat="1" x14ac:dyDescent="0.35">
      <c r="A11" s="538">
        <v>7</v>
      </c>
      <c r="B11" s="539" t="s">
        <v>11</v>
      </c>
      <c r="C11" s="481">
        <v>0</v>
      </c>
      <c r="D11" s="479">
        <v>0</v>
      </c>
      <c r="E11" s="479">
        <v>0</v>
      </c>
      <c r="F11" s="482">
        <v>0</v>
      </c>
      <c r="G11" s="478">
        <v>0</v>
      </c>
      <c r="H11" s="479">
        <v>0</v>
      </c>
      <c r="I11" s="479">
        <v>0</v>
      </c>
      <c r="J11" s="480">
        <v>0</v>
      </c>
      <c r="K11" s="481">
        <v>0</v>
      </c>
      <c r="L11" s="479">
        <v>0</v>
      </c>
      <c r="M11" s="479">
        <v>0</v>
      </c>
      <c r="N11" s="482">
        <v>0</v>
      </c>
      <c r="O11" s="478">
        <v>3</v>
      </c>
      <c r="P11" s="479">
        <v>1</v>
      </c>
      <c r="Q11" s="479">
        <v>4</v>
      </c>
      <c r="R11" s="480">
        <v>1</v>
      </c>
      <c r="S11" s="481">
        <v>1</v>
      </c>
      <c r="T11" s="479">
        <v>2</v>
      </c>
      <c r="U11" s="479">
        <v>3</v>
      </c>
      <c r="V11" s="482">
        <v>1</v>
      </c>
      <c r="W11" s="478">
        <v>0</v>
      </c>
      <c r="X11" s="479">
        <v>0</v>
      </c>
      <c r="Y11" s="479">
        <v>0</v>
      </c>
      <c r="Z11" s="480">
        <v>0</v>
      </c>
      <c r="AA11" s="481">
        <v>4</v>
      </c>
      <c r="AB11" s="479">
        <v>3</v>
      </c>
      <c r="AC11" s="479">
        <v>7</v>
      </c>
      <c r="AD11" s="482">
        <v>2</v>
      </c>
    </row>
    <row r="12" spans="1:34" s="474" customFormat="1" x14ac:dyDescent="0.35">
      <c r="A12" s="538">
        <v>8</v>
      </c>
      <c r="B12" s="539" t="s">
        <v>12</v>
      </c>
      <c r="C12" s="481">
        <v>0</v>
      </c>
      <c r="D12" s="479">
        <v>1</v>
      </c>
      <c r="E12" s="479">
        <v>1</v>
      </c>
      <c r="F12" s="482">
        <v>1</v>
      </c>
      <c r="G12" s="478">
        <v>2</v>
      </c>
      <c r="H12" s="479">
        <v>0</v>
      </c>
      <c r="I12" s="479">
        <v>2</v>
      </c>
      <c r="J12" s="480">
        <v>1</v>
      </c>
      <c r="K12" s="481">
        <v>3</v>
      </c>
      <c r="L12" s="479">
        <v>4</v>
      </c>
      <c r="M12" s="479">
        <v>7</v>
      </c>
      <c r="N12" s="482">
        <v>1</v>
      </c>
      <c r="O12" s="478">
        <v>2</v>
      </c>
      <c r="P12" s="479">
        <v>0</v>
      </c>
      <c r="Q12" s="479">
        <v>2</v>
      </c>
      <c r="R12" s="480">
        <v>1</v>
      </c>
      <c r="S12" s="481">
        <v>4</v>
      </c>
      <c r="T12" s="479">
        <v>1</v>
      </c>
      <c r="U12" s="479">
        <v>5</v>
      </c>
      <c r="V12" s="482">
        <v>1</v>
      </c>
      <c r="W12" s="478">
        <v>5</v>
      </c>
      <c r="X12" s="479">
        <v>2</v>
      </c>
      <c r="Y12" s="479">
        <v>7</v>
      </c>
      <c r="Z12" s="480">
        <v>1</v>
      </c>
      <c r="AA12" s="481">
        <v>16</v>
      </c>
      <c r="AB12" s="479">
        <v>8</v>
      </c>
      <c r="AC12" s="479">
        <v>24</v>
      </c>
      <c r="AD12" s="482">
        <v>6</v>
      </c>
    </row>
    <row r="13" spans="1:34" s="474" customFormat="1" x14ac:dyDescent="0.35">
      <c r="A13" s="538">
        <v>9</v>
      </c>
      <c r="B13" s="539" t="s">
        <v>13</v>
      </c>
      <c r="C13" s="481">
        <v>0</v>
      </c>
      <c r="D13" s="479">
        <v>0</v>
      </c>
      <c r="E13" s="479">
        <v>0</v>
      </c>
      <c r="F13" s="482">
        <v>0</v>
      </c>
      <c r="G13" s="478">
        <v>0</v>
      </c>
      <c r="H13" s="479">
        <v>0</v>
      </c>
      <c r="I13" s="479">
        <v>0</v>
      </c>
      <c r="J13" s="480">
        <v>0</v>
      </c>
      <c r="K13" s="481">
        <v>0</v>
      </c>
      <c r="L13" s="479">
        <v>0</v>
      </c>
      <c r="M13" s="479">
        <v>0</v>
      </c>
      <c r="N13" s="482">
        <v>0</v>
      </c>
      <c r="O13" s="478">
        <v>0</v>
      </c>
      <c r="P13" s="479">
        <v>0</v>
      </c>
      <c r="Q13" s="479">
        <v>0</v>
      </c>
      <c r="R13" s="480">
        <v>0</v>
      </c>
      <c r="S13" s="481">
        <v>0</v>
      </c>
      <c r="T13" s="479">
        <v>0</v>
      </c>
      <c r="U13" s="479">
        <v>0</v>
      </c>
      <c r="V13" s="482">
        <v>0</v>
      </c>
      <c r="W13" s="478">
        <v>0</v>
      </c>
      <c r="X13" s="479">
        <v>0</v>
      </c>
      <c r="Y13" s="479">
        <v>0</v>
      </c>
      <c r="Z13" s="480">
        <v>0</v>
      </c>
      <c r="AA13" s="481">
        <v>0</v>
      </c>
      <c r="AB13" s="479">
        <v>0</v>
      </c>
      <c r="AC13" s="479">
        <v>0</v>
      </c>
      <c r="AD13" s="482">
        <v>0</v>
      </c>
    </row>
    <row r="14" spans="1:34" s="474" customFormat="1" x14ac:dyDescent="0.35">
      <c r="A14" s="538">
        <v>10</v>
      </c>
      <c r="B14" s="539" t="s">
        <v>14</v>
      </c>
      <c r="C14" s="481">
        <v>9</v>
      </c>
      <c r="D14" s="479">
        <v>5</v>
      </c>
      <c r="E14" s="479">
        <v>14</v>
      </c>
      <c r="F14" s="482">
        <v>1</v>
      </c>
      <c r="G14" s="478">
        <v>14</v>
      </c>
      <c r="H14" s="479">
        <v>7</v>
      </c>
      <c r="I14" s="479">
        <v>21</v>
      </c>
      <c r="J14" s="480">
        <v>1</v>
      </c>
      <c r="K14" s="481">
        <v>14</v>
      </c>
      <c r="L14" s="479">
        <v>11</v>
      </c>
      <c r="M14" s="479">
        <v>25</v>
      </c>
      <c r="N14" s="482">
        <v>1</v>
      </c>
      <c r="O14" s="478">
        <v>10</v>
      </c>
      <c r="P14" s="479">
        <v>5</v>
      </c>
      <c r="Q14" s="479">
        <v>15</v>
      </c>
      <c r="R14" s="480">
        <v>1</v>
      </c>
      <c r="S14" s="481">
        <v>15</v>
      </c>
      <c r="T14" s="479">
        <v>12</v>
      </c>
      <c r="U14" s="479">
        <v>27</v>
      </c>
      <c r="V14" s="482">
        <v>1</v>
      </c>
      <c r="W14" s="478">
        <v>11</v>
      </c>
      <c r="X14" s="479">
        <v>13</v>
      </c>
      <c r="Y14" s="479">
        <v>24</v>
      </c>
      <c r="Z14" s="480">
        <v>1</v>
      </c>
      <c r="AA14" s="481">
        <v>73</v>
      </c>
      <c r="AB14" s="479">
        <v>53</v>
      </c>
      <c r="AC14" s="479">
        <v>126</v>
      </c>
      <c r="AD14" s="482">
        <v>6</v>
      </c>
    </row>
    <row r="15" spans="1:34" s="474" customFormat="1" x14ac:dyDescent="0.35">
      <c r="A15" s="538">
        <v>11</v>
      </c>
      <c r="B15" s="539" t="s">
        <v>15</v>
      </c>
      <c r="C15" s="481">
        <v>6</v>
      </c>
      <c r="D15" s="479">
        <v>8</v>
      </c>
      <c r="E15" s="479">
        <v>14</v>
      </c>
      <c r="F15" s="482">
        <v>1</v>
      </c>
      <c r="G15" s="478">
        <v>3</v>
      </c>
      <c r="H15" s="479">
        <v>2</v>
      </c>
      <c r="I15" s="479">
        <v>5</v>
      </c>
      <c r="J15" s="480">
        <v>1</v>
      </c>
      <c r="K15" s="481">
        <v>10</v>
      </c>
      <c r="L15" s="479">
        <v>3</v>
      </c>
      <c r="M15" s="479">
        <v>13</v>
      </c>
      <c r="N15" s="482">
        <v>1</v>
      </c>
      <c r="O15" s="478">
        <v>7</v>
      </c>
      <c r="P15" s="479">
        <v>0</v>
      </c>
      <c r="Q15" s="479">
        <v>7</v>
      </c>
      <c r="R15" s="480">
        <v>1</v>
      </c>
      <c r="S15" s="481">
        <v>9</v>
      </c>
      <c r="T15" s="479">
        <v>4</v>
      </c>
      <c r="U15" s="479">
        <v>13</v>
      </c>
      <c r="V15" s="482">
        <v>1</v>
      </c>
      <c r="W15" s="478">
        <v>5</v>
      </c>
      <c r="X15" s="479">
        <v>1</v>
      </c>
      <c r="Y15" s="479">
        <v>6</v>
      </c>
      <c r="Z15" s="480">
        <v>1</v>
      </c>
      <c r="AA15" s="481">
        <v>40</v>
      </c>
      <c r="AB15" s="479">
        <v>18</v>
      </c>
      <c r="AC15" s="479">
        <v>58</v>
      </c>
      <c r="AD15" s="482">
        <v>6</v>
      </c>
    </row>
    <row r="16" spans="1:34" s="474" customFormat="1" x14ac:dyDescent="0.35">
      <c r="A16" s="538">
        <v>12</v>
      </c>
      <c r="B16" s="539" t="s">
        <v>16</v>
      </c>
      <c r="C16" s="481">
        <v>1</v>
      </c>
      <c r="D16" s="479">
        <v>1</v>
      </c>
      <c r="E16" s="479">
        <v>2</v>
      </c>
      <c r="F16" s="482">
        <v>1</v>
      </c>
      <c r="G16" s="478">
        <v>0</v>
      </c>
      <c r="H16" s="479">
        <v>2</v>
      </c>
      <c r="I16" s="479">
        <v>2</v>
      </c>
      <c r="J16" s="480">
        <v>1</v>
      </c>
      <c r="K16" s="481">
        <v>0</v>
      </c>
      <c r="L16" s="479">
        <v>0</v>
      </c>
      <c r="M16" s="479">
        <v>0</v>
      </c>
      <c r="N16" s="482">
        <v>0</v>
      </c>
      <c r="O16" s="478">
        <v>0</v>
      </c>
      <c r="P16" s="479">
        <v>0</v>
      </c>
      <c r="Q16" s="479">
        <v>0</v>
      </c>
      <c r="R16" s="480">
        <v>0</v>
      </c>
      <c r="S16" s="481">
        <v>0</v>
      </c>
      <c r="T16" s="479">
        <v>0</v>
      </c>
      <c r="U16" s="479">
        <v>0</v>
      </c>
      <c r="V16" s="482">
        <v>0</v>
      </c>
      <c r="W16" s="478">
        <v>0</v>
      </c>
      <c r="X16" s="479">
        <v>0</v>
      </c>
      <c r="Y16" s="479">
        <v>0</v>
      </c>
      <c r="Z16" s="480">
        <v>0</v>
      </c>
      <c r="AA16" s="481">
        <v>1</v>
      </c>
      <c r="AB16" s="479">
        <v>3</v>
      </c>
      <c r="AC16" s="479">
        <v>4</v>
      </c>
      <c r="AD16" s="482">
        <v>2</v>
      </c>
    </row>
    <row r="17" spans="1:30" s="474" customFormat="1" x14ac:dyDescent="0.35">
      <c r="A17" s="538">
        <v>13</v>
      </c>
      <c r="B17" s="539" t="s">
        <v>17</v>
      </c>
      <c r="C17" s="481">
        <v>7</v>
      </c>
      <c r="D17" s="479">
        <v>11</v>
      </c>
      <c r="E17" s="479">
        <v>18</v>
      </c>
      <c r="F17" s="482">
        <v>1</v>
      </c>
      <c r="G17" s="478">
        <v>6</v>
      </c>
      <c r="H17" s="479">
        <v>8</v>
      </c>
      <c r="I17" s="479">
        <v>14</v>
      </c>
      <c r="J17" s="480">
        <v>1</v>
      </c>
      <c r="K17" s="481">
        <v>5</v>
      </c>
      <c r="L17" s="479">
        <v>5</v>
      </c>
      <c r="M17" s="479">
        <v>10</v>
      </c>
      <c r="N17" s="482">
        <v>1</v>
      </c>
      <c r="O17" s="478">
        <v>8</v>
      </c>
      <c r="P17" s="479">
        <v>8</v>
      </c>
      <c r="Q17" s="479">
        <v>16</v>
      </c>
      <c r="R17" s="480">
        <v>1</v>
      </c>
      <c r="S17" s="481">
        <v>8</v>
      </c>
      <c r="T17" s="479">
        <v>5</v>
      </c>
      <c r="U17" s="479">
        <v>13</v>
      </c>
      <c r="V17" s="482">
        <v>1</v>
      </c>
      <c r="W17" s="478">
        <v>11</v>
      </c>
      <c r="X17" s="479">
        <v>13</v>
      </c>
      <c r="Y17" s="479">
        <v>24</v>
      </c>
      <c r="Z17" s="480">
        <v>1</v>
      </c>
      <c r="AA17" s="481">
        <v>45</v>
      </c>
      <c r="AB17" s="479">
        <v>50</v>
      </c>
      <c r="AC17" s="479">
        <v>95</v>
      </c>
      <c r="AD17" s="482">
        <v>6</v>
      </c>
    </row>
    <row r="18" spans="1:30" s="474" customFormat="1" x14ac:dyDescent="0.35">
      <c r="A18" s="538">
        <v>14</v>
      </c>
      <c r="B18" s="539" t="s">
        <v>18</v>
      </c>
      <c r="C18" s="481">
        <v>6</v>
      </c>
      <c r="D18" s="479">
        <v>5</v>
      </c>
      <c r="E18" s="479">
        <v>11</v>
      </c>
      <c r="F18" s="482">
        <v>1</v>
      </c>
      <c r="G18" s="478">
        <v>3</v>
      </c>
      <c r="H18" s="479">
        <v>5</v>
      </c>
      <c r="I18" s="479">
        <v>8</v>
      </c>
      <c r="J18" s="480">
        <v>1</v>
      </c>
      <c r="K18" s="481">
        <v>3</v>
      </c>
      <c r="L18" s="479">
        <v>6</v>
      </c>
      <c r="M18" s="479">
        <v>9</v>
      </c>
      <c r="N18" s="482">
        <v>1</v>
      </c>
      <c r="O18" s="478">
        <v>4</v>
      </c>
      <c r="P18" s="479">
        <v>1</v>
      </c>
      <c r="Q18" s="479">
        <v>5</v>
      </c>
      <c r="R18" s="480">
        <v>1</v>
      </c>
      <c r="S18" s="481">
        <v>2</v>
      </c>
      <c r="T18" s="479">
        <v>4</v>
      </c>
      <c r="U18" s="479">
        <v>6</v>
      </c>
      <c r="V18" s="482">
        <v>1</v>
      </c>
      <c r="W18" s="478">
        <v>6</v>
      </c>
      <c r="X18" s="479">
        <v>4</v>
      </c>
      <c r="Y18" s="479">
        <v>10</v>
      </c>
      <c r="Z18" s="480">
        <v>1</v>
      </c>
      <c r="AA18" s="481">
        <v>24</v>
      </c>
      <c r="AB18" s="479">
        <v>25</v>
      </c>
      <c r="AC18" s="479">
        <v>49</v>
      </c>
      <c r="AD18" s="482">
        <v>6</v>
      </c>
    </row>
    <row r="19" spans="1:30" s="474" customFormat="1" x14ac:dyDescent="0.35">
      <c r="A19" s="538">
        <v>15</v>
      </c>
      <c r="B19" s="539" t="s">
        <v>19</v>
      </c>
      <c r="C19" s="481">
        <v>10</v>
      </c>
      <c r="D19" s="479">
        <v>17</v>
      </c>
      <c r="E19" s="479">
        <v>27</v>
      </c>
      <c r="F19" s="482">
        <v>1</v>
      </c>
      <c r="G19" s="478">
        <v>13</v>
      </c>
      <c r="H19" s="479">
        <v>10</v>
      </c>
      <c r="I19" s="479">
        <v>23</v>
      </c>
      <c r="J19" s="480">
        <v>1</v>
      </c>
      <c r="K19" s="481">
        <v>27</v>
      </c>
      <c r="L19" s="479">
        <v>19</v>
      </c>
      <c r="M19" s="479">
        <v>46</v>
      </c>
      <c r="N19" s="482">
        <v>2</v>
      </c>
      <c r="O19" s="478">
        <v>21</v>
      </c>
      <c r="P19" s="479">
        <v>9</v>
      </c>
      <c r="Q19" s="479">
        <v>30</v>
      </c>
      <c r="R19" s="480">
        <v>1</v>
      </c>
      <c r="S19" s="481">
        <v>16</v>
      </c>
      <c r="T19" s="479">
        <v>20</v>
      </c>
      <c r="U19" s="479">
        <v>36</v>
      </c>
      <c r="V19" s="482">
        <v>1</v>
      </c>
      <c r="W19" s="478">
        <v>8</v>
      </c>
      <c r="X19" s="479">
        <v>19</v>
      </c>
      <c r="Y19" s="479">
        <v>27</v>
      </c>
      <c r="Z19" s="480">
        <v>1</v>
      </c>
      <c r="AA19" s="481">
        <v>95</v>
      </c>
      <c r="AB19" s="479">
        <v>94</v>
      </c>
      <c r="AC19" s="479">
        <v>189</v>
      </c>
      <c r="AD19" s="482">
        <v>7</v>
      </c>
    </row>
    <row r="20" spans="1:30" s="474" customFormat="1" x14ac:dyDescent="0.35">
      <c r="A20" s="538">
        <v>16</v>
      </c>
      <c r="B20" s="539" t="s">
        <v>20</v>
      </c>
      <c r="C20" s="481">
        <v>3</v>
      </c>
      <c r="D20" s="479">
        <v>3</v>
      </c>
      <c r="E20" s="479">
        <v>6</v>
      </c>
      <c r="F20" s="482">
        <v>1</v>
      </c>
      <c r="G20" s="478">
        <v>4</v>
      </c>
      <c r="H20" s="479">
        <v>2</v>
      </c>
      <c r="I20" s="479">
        <v>6</v>
      </c>
      <c r="J20" s="480">
        <v>1</v>
      </c>
      <c r="K20" s="481">
        <v>2</v>
      </c>
      <c r="L20" s="479">
        <v>1</v>
      </c>
      <c r="M20" s="479">
        <v>3</v>
      </c>
      <c r="N20" s="482">
        <v>1</v>
      </c>
      <c r="O20" s="478">
        <v>5</v>
      </c>
      <c r="P20" s="479">
        <v>1</v>
      </c>
      <c r="Q20" s="479">
        <v>6</v>
      </c>
      <c r="R20" s="480">
        <v>1</v>
      </c>
      <c r="S20" s="481">
        <v>1</v>
      </c>
      <c r="T20" s="479">
        <v>3</v>
      </c>
      <c r="U20" s="479">
        <v>4</v>
      </c>
      <c r="V20" s="482">
        <v>1</v>
      </c>
      <c r="W20" s="478">
        <v>6</v>
      </c>
      <c r="X20" s="479">
        <v>2</v>
      </c>
      <c r="Y20" s="479">
        <v>8</v>
      </c>
      <c r="Z20" s="480">
        <v>1</v>
      </c>
      <c r="AA20" s="481">
        <v>21</v>
      </c>
      <c r="AB20" s="479">
        <v>12</v>
      </c>
      <c r="AC20" s="479">
        <v>33</v>
      </c>
      <c r="AD20" s="482">
        <v>6</v>
      </c>
    </row>
    <row r="21" spans="1:30" s="474" customFormat="1" x14ac:dyDescent="0.35">
      <c r="A21" s="538">
        <v>17</v>
      </c>
      <c r="B21" s="539" t="s">
        <v>21</v>
      </c>
      <c r="C21" s="481">
        <v>3</v>
      </c>
      <c r="D21" s="479">
        <v>1</v>
      </c>
      <c r="E21" s="479">
        <v>4</v>
      </c>
      <c r="F21" s="482">
        <v>1</v>
      </c>
      <c r="G21" s="478">
        <v>1</v>
      </c>
      <c r="H21" s="479">
        <v>3</v>
      </c>
      <c r="I21" s="479">
        <v>4</v>
      </c>
      <c r="J21" s="480">
        <v>1</v>
      </c>
      <c r="K21" s="481">
        <v>8</v>
      </c>
      <c r="L21" s="479">
        <v>5</v>
      </c>
      <c r="M21" s="479">
        <v>13</v>
      </c>
      <c r="N21" s="482">
        <v>1</v>
      </c>
      <c r="O21" s="478">
        <v>0</v>
      </c>
      <c r="P21" s="479">
        <v>3</v>
      </c>
      <c r="Q21" s="479">
        <v>3</v>
      </c>
      <c r="R21" s="480">
        <v>1</v>
      </c>
      <c r="S21" s="481">
        <v>6</v>
      </c>
      <c r="T21" s="479">
        <v>3</v>
      </c>
      <c r="U21" s="479">
        <v>9</v>
      </c>
      <c r="V21" s="482">
        <v>1</v>
      </c>
      <c r="W21" s="478">
        <v>3</v>
      </c>
      <c r="X21" s="479">
        <v>1</v>
      </c>
      <c r="Y21" s="479">
        <v>4</v>
      </c>
      <c r="Z21" s="480">
        <v>1</v>
      </c>
      <c r="AA21" s="481">
        <v>21</v>
      </c>
      <c r="AB21" s="479">
        <v>16</v>
      </c>
      <c r="AC21" s="479">
        <v>37</v>
      </c>
      <c r="AD21" s="482">
        <v>6</v>
      </c>
    </row>
    <row r="22" spans="1:30" s="474" customFormat="1" x14ac:dyDescent="0.35">
      <c r="A22" s="538">
        <v>18</v>
      </c>
      <c r="B22" s="539" t="s">
        <v>22</v>
      </c>
      <c r="C22" s="481">
        <v>11</v>
      </c>
      <c r="D22" s="479">
        <v>5</v>
      </c>
      <c r="E22" s="479">
        <v>16</v>
      </c>
      <c r="F22" s="482">
        <v>1</v>
      </c>
      <c r="G22" s="478">
        <v>7</v>
      </c>
      <c r="H22" s="479">
        <v>18</v>
      </c>
      <c r="I22" s="479">
        <v>25</v>
      </c>
      <c r="J22" s="480">
        <v>1</v>
      </c>
      <c r="K22" s="481">
        <v>10</v>
      </c>
      <c r="L22" s="479">
        <v>13</v>
      </c>
      <c r="M22" s="479">
        <v>23</v>
      </c>
      <c r="N22" s="482">
        <v>1</v>
      </c>
      <c r="O22" s="478">
        <v>16</v>
      </c>
      <c r="P22" s="479">
        <v>10</v>
      </c>
      <c r="Q22" s="479">
        <v>26</v>
      </c>
      <c r="R22" s="480">
        <v>1</v>
      </c>
      <c r="S22" s="481">
        <v>14</v>
      </c>
      <c r="T22" s="479">
        <v>6</v>
      </c>
      <c r="U22" s="479">
        <v>20</v>
      </c>
      <c r="V22" s="482">
        <v>1</v>
      </c>
      <c r="W22" s="478">
        <v>3</v>
      </c>
      <c r="X22" s="479">
        <v>7</v>
      </c>
      <c r="Y22" s="479">
        <v>10</v>
      </c>
      <c r="Z22" s="480">
        <v>1</v>
      </c>
      <c r="AA22" s="481">
        <v>61</v>
      </c>
      <c r="AB22" s="479">
        <v>59</v>
      </c>
      <c r="AC22" s="479">
        <v>120</v>
      </c>
      <c r="AD22" s="482">
        <v>6</v>
      </c>
    </row>
    <row r="23" spans="1:30" s="474" customFormat="1" x14ac:dyDescent="0.35">
      <c r="A23" s="538">
        <v>19</v>
      </c>
      <c r="B23" s="539" t="s">
        <v>23</v>
      </c>
      <c r="C23" s="481">
        <v>164</v>
      </c>
      <c r="D23" s="479">
        <v>185</v>
      </c>
      <c r="E23" s="479">
        <v>349</v>
      </c>
      <c r="F23" s="482">
        <v>10</v>
      </c>
      <c r="G23" s="478">
        <v>180</v>
      </c>
      <c r="H23" s="479">
        <v>169</v>
      </c>
      <c r="I23" s="479">
        <v>349</v>
      </c>
      <c r="J23" s="480">
        <v>9</v>
      </c>
      <c r="K23" s="481">
        <v>173</v>
      </c>
      <c r="L23" s="479">
        <v>175</v>
      </c>
      <c r="M23" s="479">
        <v>348</v>
      </c>
      <c r="N23" s="482">
        <v>9</v>
      </c>
      <c r="O23" s="478">
        <v>205</v>
      </c>
      <c r="P23" s="479">
        <v>173</v>
      </c>
      <c r="Q23" s="479">
        <v>378</v>
      </c>
      <c r="R23" s="480">
        <v>9</v>
      </c>
      <c r="S23" s="481">
        <v>198</v>
      </c>
      <c r="T23" s="479">
        <v>186</v>
      </c>
      <c r="U23" s="479">
        <v>384</v>
      </c>
      <c r="V23" s="482">
        <v>9</v>
      </c>
      <c r="W23" s="478">
        <v>212</v>
      </c>
      <c r="X23" s="479">
        <v>174</v>
      </c>
      <c r="Y23" s="479">
        <v>386</v>
      </c>
      <c r="Z23" s="480">
        <v>9</v>
      </c>
      <c r="AA23" s="481">
        <v>1132</v>
      </c>
      <c r="AB23" s="479">
        <v>1062</v>
      </c>
      <c r="AC23" s="479">
        <v>2194</v>
      </c>
      <c r="AD23" s="482">
        <v>55</v>
      </c>
    </row>
    <row r="24" spans="1:30" s="474" customFormat="1" x14ac:dyDescent="0.35">
      <c r="A24" s="538">
        <v>20</v>
      </c>
      <c r="B24" s="539" t="s">
        <v>24</v>
      </c>
      <c r="C24" s="481">
        <v>9</v>
      </c>
      <c r="D24" s="479">
        <v>8</v>
      </c>
      <c r="E24" s="479">
        <v>17</v>
      </c>
      <c r="F24" s="482">
        <v>1</v>
      </c>
      <c r="G24" s="478">
        <v>10</v>
      </c>
      <c r="H24" s="479">
        <v>6</v>
      </c>
      <c r="I24" s="479">
        <v>16</v>
      </c>
      <c r="J24" s="480">
        <v>1</v>
      </c>
      <c r="K24" s="481">
        <v>9</v>
      </c>
      <c r="L24" s="479">
        <v>12</v>
      </c>
      <c r="M24" s="479">
        <v>21</v>
      </c>
      <c r="N24" s="482">
        <v>1</v>
      </c>
      <c r="O24" s="478">
        <v>7</v>
      </c>
      <c r="P24" s="479">
        <v>8</v>
      </c>
      <c r="Q24" s="479">
        <v>15</v>
      </c>
      <c r="R24" s="480">
        <v>1</v>
      </c>
      <c r="S24" s="481">
        <v>12</v>
      </c>
      <c r="T24" s="479">
        <v>14</v>
      </c>
      <c r="U24" s="479">
        <v>26</v>
      </c>
      <c r="V24" s="482">
        <v>1</v>
      </c>
      <c r="W24" s="478">
        <v>10</v>
      </c>
      <c r="X24" s="479">
        <v>10</v>
      </c>
      <c r="Y24" s="479">
        <v>20</v>
      </c>
      <c r="Z24" s="480">
        <v>1</v>
      </c>
      <c r="AA24" s="481">
        <v>57</v>
      </c>
      <c r="AB24" s="479">
        <v>58</v>
      </c>
      <c r="AC24" s="479">
        <v>115</v>
      </c>
      <c r="AD24" s="482">
        <v>6</v>
      </c>
    </row>
    <row r="25" spans="1:30" s="474" customFormat="1" x14ac:dyDescent="0.35">
      <c r="A25" s="538">
        <v>21</v>
      </c>
      <c r="B25" s="539" t="s">
        <v>25</v>
      </c>
      <c r="C25" s="481">
        <v>5</v>
      </c>
      <c r="D25" s="479">
        <v>3</v>
      </c>
      <c r="E25" s="479">
        <v>8</v>
      </c>
      <c r="F25" s="482">
        <v>1</v>
      </c>
      <c r="G25" s="478">
        <v>5</v>
      </c>
      <c r="H25" s="479">
        <v>5</v>
      </c>
      <c r="I25" s="479">
        <v>10</v>
      </c>
      <c r="J25" s="480">
        <v>1</v>
      </c>
      <c r="K25" s="481">
        <v>9</v>
      </c>
      <c r="L25" s="479">
        <v>4</v>
      </c>
      <c r="M25" s="479">
        <v>13</v>
      </c>
      <c r="N25" s="482">
        <v>1</v>
      </c>
      <c r="O25" s="478">
        <v>8</v>
      </c>
      <c r="P25" s="479">
        <v>3</v>
      </c>
      <c r="Q25" s="479">
        <v>11</v>
      </c>
      <c r="R25" s="480">
        <v>1</v>
      </c>
      <c r="S25" s="481">
        <v>6</v>
      </c>
      <c r="T25" s="479">
        <v>6</v>
      </c>
      <c r="U25" s="479">
        <v>12</v>
      </c>
      <c r="V25" s="482">
        <v>1</v>
      </c>
      <c r="W25" s="478">
        <v>4</v>
      </c>
      <c r="X25" s="479">
        <v>5</v>
      </c>
      <c r="Y25" s="479">
        <v>9</v>
      </c>
      <c r="Z25" s="480">
        <v>1</v>
      </c>
      <c r="AA25" s="481">
        <v>37</v>
      </c>
      <c r="AB25" s="479">
        <v>26</v>
      </c>
      <c r="AC25" s="479">
        <v>63</v>
      </c>
      <c r="AD25" s="482">
        <v>6</v>
      </c>
    </row>
    <row r="26" spans="1:30" s="474" customFormat="1" x14ac:dyDescent="0.35">
      <c r="A26" s="538">
        <v>22</v>
      </c>
      <c r="B26" s="539" t="s">
        <v>26</v>
      </c>
      <c r="C26" s="481">
        <v>0</v>
      </c>
      <c r="D26" s="479">
        <v>0</v>
      </c>
      <c r="E26" s="479">
        <v>0</v>
      </c>
      <c r="F26" s="482">
        <v>0</v>
      </c>
      <c r="G26" s="478">
        <v>0</v>
      </c>
      <c r="H26" s="479">
        <v>0</v>
      </c>
      <c r="I26" s="479">
        <v>0</v>
      </c>
      <c r="J26" s="480">
        <v>0</v>
      </c>
      <c r="K26" s="481">
        <v>0</v>
      </c>
      <c r="L26" s="479">
        <v>0</v>
      </c>
      <c r="M26" s="479">
        <v>0</v>
      </c>
      <c r="N26" s="482">
        <v>0</v>
      </c>
      <c r="O26" s="478">
        <v>0</v>
      </c>
      <c r="P26" s="479">
        <v>0</v>
      </c>
      <c r="Q26" s="479">
        <v>0</v>
      </c>
      <c r="R26" s="480">
        <v>0</v>
      </c>
      <c r="S26" s="481">
        <v>0</v>
      </c>
      <c r="T26" s="479">
        <v>0</v>
      </c>
      <c r="U26" s="479">
        <v>0</v>
      </c>
      <c r="V26" s="482">
        <v>0</v>
      </c>
      <c r="W26" s="478">
        <v>0</v>
      </c>
      <c r="X26" s="479">
        <v>0</v>
      </c>
      <c r="Y26" s="479">
        <v>0</v>
      </c>
      <c r="Z26" s="480">
        <v>0</v>
      </c>
      <c r="AA26" s="481">
        <v>0</v>
      </c>
      <c r="AB26" s="479">
        <v>0</v>
      </c>
      <c r="AC26" s="479">
        <v>0</v>
      </c>
      <c r="AD26" s="482">
        <v>0</v>
      </c>
    </row>
    <row r="27" spans="1:30" s="474" customFormat="1" x14ac:dyDescent="0.35">
      <c r="A27" s="538">
        <v>23</v>
      </c>
      <c r="B27" s="539" t="s">
        <v>27</v>
      </c>
      <c r="C27" s="481">
        <v>0</v>
      </c>
      <c r="D27" s="479">
        <v>0</v>
      </c>
      <c r="E27" s="479">
        <v>0</v>
      </c>
      <c r="F27" s="482">
        <v>0</v>
      </c>
      <c r="G27" s="478">
        <v>0</v>
      </c>
      <c r="H27" s="479">
        <v>0</v>
      </c>
      <c r="I27" s="479">
        <v>0</v>
      </c>
      <c r="J27" s="480">
        <v>0</v>
      </c>
      <c r="K27" s="481">
        <v>0</v>
      </c>
      <c r="L27" s="479">
        <v>0</v>
      </c>
      <c r="M27" s="479">
        <v>0</v>
      </c>
      <c r="N27" s="482">
        <v>0</v>
      </c>
      <c r="O27" s="478">
        <v>0</v>
      </c>
      <c r="P27" s="479">
        <v>0</v>
      </c>
      <c r="Q27" s="479">
        <v>0</v>
      </c>
      <c r="R27" s="480">
        <v>0</v>
      </c>
      <c r="S27" s="481">
        <v>0</v>
      </c>
      <c r="T27" s="479">
        <v>0</v>
      </c>
      <c r="U27" s="479">
        <v>0</v>
      </c>
      <c r="V27" s="482">
        <v>0</v>
      </c>
      <c r="W27" s="478">
        <v>0</v>
      </c>
      <c r="X27" s="479">
        <v>0</v>
      </c>
      <c r="Y27" s="479">
        <v>0</v>
      </c>
      <c r="Z27" s="480">
        <v>0</v>
      </c>
      <c r="AA27" s="481">
        <v>0</v>
      </c>
      <c r="AB27" s="479">
        <v>0</v>
      </c>
      <c r="AC27" s="479">
        <v>0</v>
      </c>
      <c r="AD27" s="482">
        <v>0</v>
      </c>
    </row>
    <row r="28" spans="1:30" s="474" customFormat="1" x14ac:dyDescent="0.35">
      <c r="A28" s="538">
        <v>24</v>
      </c>
      <c r="B28" s="539" t="s">
        <v>28</v>
      </c>
      <c r="C28" s="481">
        <v>5</v>
      </c>
      <c r="D28" s="479">
        <v>4</v>
      </c>
      <c r="E28" s="479">
        <v>9</v>
      </c>
      <c r="F28" s="482">
        <v>1</v>
      </c>
      <c r="G28" s="478">
        <v>3</v>
      </c>
      <c r="H28" s="479">
        <v>6</v>
      </c>
      <c r="I28" s="479">
        <v>9</v>
      </c>
      <c r="J28" s="480">
        <v>1</v>
      </c>
      <c r="K28" s="481">
        <v>5</v>
      </c>
      <c r="L28" s="479">
        <v>7</v>
      </c>
      <c r="M28" s="479">
        <v>12</v>
      </c>
      <c r="N28" s="482">
        <v>1</v>
      </c>
      <c r="O28" s="478">
        <v>6</v>
      </c>
      <c r="P28" s="479">
        <v>4</v>
      </c>
      <c r="Q28" s="479">
        <v>10</v>
      </c>
      <c r="R28" s="480">
        <v>1</v>
      </c>
      <c r="S28" s="481">
        <v>9</v>
      </c>
      <c r="T28" s="479">
        <v>5</v>
      </c>
      <c r="U28" s="479">
        <v>14</v>
      </c>
      <c r="V28" s="482">
        <v>1</v>
      </c>
      <c r="W28" s="478">
        <v>9</v>
      </c>
      <c r="X28" s="479">
        <v>8</v>
      </c>
      <c r="Y28" s="479">
        <v>17</v>
      </c>
      <c r="Z28" s="480">
        <v>1</v>
      </c>
      <c r="AA28" s="481">
        <v>37</v>
      </c>
      <c r="AB28" s="479">
        <v>34</v>
      </c>
      <c r="AC28" s="479">
        <v>71</v>
      </c>
      <c r="AD28" s="482">
        <v>6</v>
      </c>
    </row>
    <row r="29" spans="1:30" s="474" customFormat="1" x14ac:dyDescent="0.35">
      <c r="A29" s="538">
        <v>25</v>
      </c>
      <c r="B29" s="539" t="s">
        <v>29</v>
      </c>
      <c r="C29" s="481">
        <v>7</v>
      </c>
      <c r="D29" s="479">
        <v>2</v>
      </c>
      <c r="E29" s="479">
        <v>9</v>
      </c>
      <c r="F29" s="482">
        <v>1</v>
      </c>
      <c r="G29" s="478">
        <v>1</v>
      </c>
      <c r="H29" s="479">
        <v>1</v>
      </c>
      <c r="I29" s="479">
        <v>2</v>
      </c>
      <c r="J29" s="480">
        <v>1</v>
      </c>
      <c r="K29" s="481">
        <v>3</v>
      </c>
      <c r="L29" s="479">
        <v>2</v>
      </c>
      <c r="M29" s="479">
        <v>5</v>
      </c>
      <c r="N29" s="482">
        <v>1</v>
      </c>
      <c r="O29" s="478">
        <v>2</v>
      </c>
      <c r="P29" s="479">
        <v>1</v>
      </c>
      <c r="Q29" s="479">
        <v>3</v>
      </c>
      <c r="R29" s="480">
        <v>1</v>
      </c>
      <c r="S29" s="481">
        <v>3</v>
      </c>
      <c r="T29" s="479">
        <v>5</v>
      </c>
      <c r="U29" s="479">
        <v>8</v>
      </c>
      <c r="V29" s="482">
        <v>1</v>
      </c>
      <c r="W29" s="478">
        <v>0</v>
      </c>
      <c r="X29" s="479">
        <v>0</v>
      </c>
      <c r="Y29" s="479">
        <v>0</v>
      </c>
      <c r="Z29" s="480">
        <v>0</v>
      </c>
      <c r="AA29" s="481">
        <v>16</v>
      </c>
      <c r="AB29" s="479">
        <v>11</v>
      </c>
      <c r="AC29" s="479">
        <v>27</v>
      </c>
      <c r="AD29" s="482">
        <v>5</v>
      </c>
    </row>
    <row r="30" spans="1:30" s="474" customFormat="1" x14ac:dyDescent="0.35">
      <c r="A30" s="538">
        <v>26</v>
      </c>
      <c r="B30" s="539" t="s">
        <v>30</v>
      </c>
      <c r="C30" s="481">
        <v>1</v>
      </c>
      <c r="D30" s="479">
        <v>1</v>
      </c>
      <c r="E30" s="479">
        <v>2</v>
      </c>
      <c r="F30" s="482">
        <v>1</v>
      </c>
      <c r="G30" s="478">
        <v>0</v>
      </c>
      <c r="H30" s="479">
        <v>0</v>
      </c>
      <c r="I30" s="479">
        <v>0</v>
      </c>
      <c r="J30" s="480">
        <v>0</v>
      </c>
      <c r="K30" s="481">
        <v>0</v>
      </c>
      <c r="L30" s="479">
        <v>0</v>
      </c>
      <c r="M30" s="479">
        <v>0</v>
      </c>
      <c r="N30" s="482">
        <v>0</v>
      </c>
      <c r="O30" s="478">
        <v>0</v>
      </c>
      <c r="P30" s="479">
        <v>3</v>
      </c>
      <c r="Q30" s="479">
        <v>3</v>
      </c>
      <c r="R30" s="480">
        <v>1</v>
      </c>
      <c r="S30" s="481">
        <v>3</v>
      </c>
      <c r="T30" s="479">
        <v>0</v>
      </c>
      <c r="U30" s="479">
        <v>3</v>
      </c>
      <c r="V30" s="482">
        <v>1</v>
      </c>
      <c r="W30" s="478">
        <v>1</v>
      </c>
      <c r="X30" s="479">
        <v>1</v>
      </c>
      <c r="Y30" s="479">
        <v>2</v>
      </c>
      <c r="Z30" s="480">
        <v>1</v>
      </c>
      <c r="AA30" s="481">
        <v>5</v>
      </c>
      <c r="AB30" s="479">
        <v>5</v>
      </c>
      <c r="AC30" s="479">
        <v>10</v>
      </c>
      <c r="AD30" s="482">
        <v>4</v>
      </c>
    </row>
    <row r="31" spans="1:30" s="474" customFormat="1" x14ac:dyDescent="0.35">
      <c r="A31" s="538">
        <v>27</v>
      </c>
      <c r="B31" s="539" t="s">
        <v>31</v>
      </c>
      <c r="C31" s="481">
        <v>5</v>
      </c>
      <c r="D31" s="479">
        <v>3</v>
      </c>
      <c r="E31" s="479">
        <v>8</v>
      </c>
      <c r="F31" s="482">
        <v>1</v>
      </c>
      <c r="G31" s="478">
        <v>5</v>
      </c>
      <c r="H31" s="479">
        <v>3</v>
      </c>
      <c r="I31" s="479">
        <v>8</v>
      </c>
      <c r="J31" s="480">
        <v>1</v>
      </c>
      <c r="K31" s="481">
        <v>7</v>
      </c>
      <c r="L31" s="479">
        <v>3</v>
      </c>
      <c r="M31" s="479">
        <v>10</v>
      </c>
      <c r="N31" s="482">
        <v>1</v>
      </c>
      <c r="O31" s="478">
        <v>9</v>
      </c>
      <c r="P31" s="479">
        <v>4</v>
      </c>
      <c r="Q31" s="479">
        <v>13</v>
      </c>
      <c r="R31" s="480">
        <v>1</v>
      </c>
      <c r="S31" s="481">
        <v>11</v>
      </c>
      <c r="T31" s="479">
        <v>4</v>
      </c>
      <c r="U31" s="479">
        <v>15</v>
      </c>
      <c r="V31" s="482">
        <v>1</v>
      </c>
      <c r="W31" s="478">
        <v>10</v>
      </c>
      <c r="X31" s="479">
        <v>8</v>
      </c>
      <c r="Y31" s="479">
        <v>18</v>
      </c>
      <c r="Z31" s="480">
        <v>1</v>
      </c>
      <c r="AA31" s="481">
        <v>47</v>
      </c>
      <c r="AB31" s="479">
        <v>25</v>
      </c>
      <c r="AC31" s="479">
        <v>72</v>
      </c>
      <c r="AD31" s="482">
        <v>6</v>
      </c>
    </row>
    <row r="32" spans="1:30" s="474" customFormat="1" ht="20.25" customHeight="1" x14ac:dyDescent="0.35">
      <c r="A32" s="538">
        <v>28</v>
      </c>
      <c r="B32" s="539" t="s">
        <v>32</v>
      </c>
      <c r="C32" s="481">
        <v>0</v>
      </c>
      <c r="D32" s="479">
        <v>0</v>
      </c>
      <c r="E32" s="479">
        <v>0</v>
      </c>
      <c r="F32" s="482">
        <v>0</v>
      </c>
      <c r="G32" s="478">
        <v>0</v>
      </c>
      <c r="H32" s="479">
        <v>0</v>
      </c>
      <c r="I32" s="479">
        <v>0</v>
      </c>
      <c r="J32" s="480">
        <v>0</v>
      </c>
      <c r="K32" s="481">
        <v>0</v>
      </c>
      <c r="L32" s="479">
        <v>0</v>
      </c>
      <c r="M32" s="479">
        <v>0</v>
      </c>
      <c r="N32" s="482">
        <v>0</v>
      </c>
      <c r="O32" s="478">
        <v>0</v>
      </c>
      <c r="P32" s="479">
        <v>0</v>
      </c>
      <c r="Q32" s="479">
        <v>0</v>
      </c>
      <c r="R32" s="480">
        <v>0</v>
      </c>
      <c r="S32" s="481">
        <v>0</v>
      </c>
      <c r="T32" s="479">
        <v>0</v>
      </c>
      <c r="U32" s="479">
        <v>0</v>
      </c>
      <c r="V32" s="482">
        <v>0</v>
      </c>
      <c r="W32" s="478">
        <v>0</v>
      </c>
      <c r="X32" s="479">
        <v>0</v>
      </c>
      <c r="Y32" s="479">
        <v>0</v>
      </c>
      <c r="Z32" s="480">
        <v>0</v>
      </c>
      <c r="AA32" s="481">
        <v>0</v>
      </c>
      <c r="AB32" s="479">
        <v>0</v>
      </c>
      <c r="AC32" s="479">
        <v>0</v>
      </c>
      <c r="AD32" s="482">
        <v>0</v>
      </c>
    </row>
    <row r="33" spans="1:30" s="474" customFormat="1" ht="20.25" customHeight="1" x14ac:dyDescent="0.35">
      <c r="A33" s="538">
        <v>29</v>
      </c>
      <c r="B33" s="539" t="s">
        <v>33</v>
      </c>
      <c r="C33" s="481">
        <v>2</v>
      </c>
      <c r="D33" s="479">
        <v>0</v>
      </c>
      <c r="E33" s="479">
        <v>2</v>
      </c>
      <c r="F33" s="482">
        <v>1</v>
      </c>
      <c r="G33" s="478">
        <v>0</v>
      </c>
      <c r="H33" s="479">
        <v>0</v>
      </c>
      <c r="I33" s="479">
        <v>0</v>
      </c>
      <c r="J33" s="480">
        <v>0</v>
      </c>
      <c r="K33" s="481">
        <v>1</v>
      </c>
      <c r="L33" s="479">
        <v>1</v>
      </c>
      <c r="M33" s="479">
        <v>2</v>
      </c>
      <c r="N33" s="482">
        <v>1</v>
      </c>
      <c r="O33" s="478">
        <v>0</v>
      </c>
      <c r="P33" s="479">
        <v>2</v>
      </c>
      <c r="Q33" s="479">
        <v>2</v>
      </c>
      <c r="R33" s="480">
        <v>1</v>
      </c>
      <c r="S33" s="481">
        <v>0</v>
      </c>
      <c r="T33" s="479">
        <v>0</v>
      </c>
      <c r="U33" s="479">
        <v>0</v>
      </c>
      <c r="V33" s="482">
        <v>0</v>
      </c>
      <c r="W33" s="478">
        <v>0</v>
      </c>
      <c r="X33" s="479">
        <v>0</v>
      </c>
      <c r="Y33" s="479">
        <v>0</v>
      </c>
      <c r="Z33" s="480">
        <v>0</v>
      </c>
      <c r="AA33" s="481">
        <v>3</v>
      </c>
      <c r="AB33" s="479">
        <v>3</v>
      </c>
      <c r="AC33" s="479">
        <v>6</v>
      </c>
      <c r="AD33" s="482">
        <v>3</v>
      </c>
    </row>
    <row r="34" spans="1:30" s="474" customFormat="1" ht="20.25" customHeight="1" x14ac:dyDescent="0.35">
      <c r="A34" s="538">
        <v>30</v>
      </c>
      <c r="B34" s="539" t="s">
        <v>34</v>
      </c>
      <c r="C34" s="481">
        <v>1</v>
      </c>
      <c r="D34" s="479">
        <v>0</v>
      </c>
      <c r="E34" s="479">
        <v>1</v>
      </c>
      <c r="F34" s="482">
        <v>1</v>
      </c>
      <c r="G34" s="478">
        <v>0</v>
      </c>
      <c r="H34" s="479">
        <v>1</v>
      </c>
      <c r="I34" s="479">
        <v>1</v>
      </c>
      <c r="J34" s="480">
        <v>1</v>
      </c>
      <c r="K34" s="481">
        <v>1</v>
      </c>
      <c r="L34" s="479">
        <v>0</v>
      </c>
      <c r="M34" s="479">
        <v>1</v>
      </c>
      <c r="N34" s="482">
        <v>1</v>
      </c>
      <c r="O34" s="478">
        <v>2</v>
      </c>
      <c r="P34" s="479">
        <v>2</v>
      </c>
      <c r="Q34" s="479">
        <v>4</v>
      </c>
      <c r="R34" s="480">
        <v>1</v>
      </c>
      <c r="S34" s="481">
        <v>1</v>
      </c>
      <c r="T34" s="479">
        <v>0</v>
      </c>
      <c r="U34" s="479">
        <v>1</v>
      </c>
      <c r="V34" s="482">
        <v>1</v>
      </c>
      <c r="W34" s="478">
        <v>2</v>
      </c>
      <c r="X34" s="479">
        <v>3</v>
      </c>
      <c r="Y34" s="479">
        <v>5</v>
      </c>
      <c r="Z34" s="480">
        <v>1</v>
      </c>
      <c r="AA34" s="481">
        <v>7</v>
      </c>
      <c r="AB34" s="479">
        <v>6</v>
      </c>
      <c r="AC34" s="479">
        <v>13</v>
      </c>
      <c r="AD34" s="482">
        <v>6</v>
      </c>
    </row>
    <row r="35" spans="1:30" s="474" customFormat="1" ht="20.25" customHeight="1" x14ac:dyDescent="0.35">
      <c r="A35" s="538">
        <v>31</v>
      </c>
      <c r="B35" s="539" t="s">
        <v>35</v>
      </c>
      <c r="C35" s="481">
        <v>2</v>
      </c>
      <c r="D35" s="479">
        <v>1</v>
      </c>
      <c r="E35" s="479">
        <v>3</v>
      </c>
      <c r="F35" s="482">
        <v>1</v>
      </c>
      <c r="G35" s="478">
        <v>2</v>
      </c>
      <c r="H35" s="479">
        <v>1</v>
      </c>
      <c r="I35" s="479">
        <v>3</v>
      </c>
      <c r="J35" s="480">
        <v>1</v>
      </c>
      <c r="K35" s="481">
        <v>1</v>
      </c>
      <c r="L35" s="479">
        <v>3</v>
      </c>
      <c r="M35" s="479">
        <v>4</v>
      </c>
      <c r="N35" s="482">
        <v>1</v>
      </c>
      <c r="O35" s="478">
        <v>0</v>
      </c>
      <c r="P35" s="479">
        <v>2</v>
      </c>
      <c r="Q35" s="479">
        <v>2</v>
      </c>
      <c r="R35" s="480">
        <v>1</v>
      </c>
      <c r="S35" s="481">
        <v>4</v>
      </c>
      <c r="T35" s="479">
        <v>3</v>
      </c>
      <c r="U35" s="479">
        <v>7</v>
      </c>
      <c r="V35" s="482">
        <v>1</v>
      </c>
      <c r="W35" s="478">
        <v>1</v>
      </c>
      <c r="X35" s="479">
        <v>1</v>
      </c>
      <c r="Y35" s="479">
        <v>2</v>
      </c>
      <c r="Z35" s="480">
        <v>1</v>
      </c>
      <c r="AA35" s="481">
        <v>10</v>
      </c>
      <c r="AB35" s="479">
        <v>11</v>
      </c>
      <c r="AC35" s="479">
        <v>21</v>
      </c>
      <c r="AD35" s="482">
        <v>6</v>
      </c>
    </row>
    <row r="36" spans="1:30" s="474" customFormat="1" ht="20.25" customHeight="1" x14ac:dyDescent="0.35">
      <c r="A36" s="538">
        <v>32</v>
      </c>
      <c r="B36" s="539" t="s">
        <v>36</v>
      </c>
      <c r="C36" s="481">
        <v>13</v>
      </c>
      <c r="D36" s="479">
        <v>6</v>
      </c>
      <c r="E36" s="479">
        <v>19</v>
      </c>
      <c r="F36" s="482">
        <v>1</v>
      </c>
      <c r="G36" s="478">
        <v>10</v>
      </c>
      <c r="H36" s="479">
        <v>3</v>
      </c>
      <c r="I36" s="479">
        <v>13</v>
      </c>
      <c r="J36" s="480">
        <v>1</v>
      </c>
      <c r="K36" s="481">
        <v>5</v>
      </c>
      <c r="L36" s="479">
        <v>11</v>
      </c>
      <c r="M36" s="479">
        <v>16</v>
      </c>
      <c r="N36" s="482">
        <v>1</v>
      </c>
      <c r="O36" s="478">
        <v>9</v>
      </c>
      <c r="P36" s="479">
        <v>10</v>
      </c>
      <c r="Q36" s="479">
        <v>19</v>
      </c>
      <c r="R36" s="480">
        <v>1</v>
      </c>
      <c r="S36" s="481">
        <v>10</v>
      </c>
      <c r="T36" s="479">
        <v>6</v>
      </c>
      <c r="U36" s="479">
        <v>16</v>
      </c>
      <c r="V36" s="482">
        <v>1</v>
      </c>
      <c r="W36" s="478">
        <v>5</v>
      </c>
      <c r="X36" s="479">
        <v>12</v>
      </c>
      <c r="Y36" s="479">
        <v>17</v>
      </c>
      <c r="Z36" s="480">
        <v>1</v>
      </c>
      <c r="AA36" s="481">
        <v>52</v>
      </c>
      <c r="AB36" s="479">
        <v>48</v>
      </c>
      <c r="AC36" s="479">
        <v>100</v>
      </c>
      <c r="AD36" s="482">
        <v>6</v>
      </c>
    </row>
    <row r="37" spans="1:30" s="474" customFormat="1" ht="20.25" customHeight="1" x14ac:dyDescent="0.35">
      <c r="A37" s="538">
        <v>33</v>
      </c>
      <c r="B37" s="539" t="s">
        <v>37</v>
      </c>
      <c r="C37" s="481">
        <v>5</v>
      </c>
      <c r="D37" s="479">
        <v>3</v>
      </c>
      <c r="E37" s="479">
        <v>8</v>
      </c>
      <c r="F37" s="482">
        <v>1</v>
      </c>
      <c r="G37" s="478">
        <v>10</v>
      </c>
      <c r="H37" s="479">
        <v>7</v>
      </c>
      <c r="I37" s="479">
        <v>17</v>
      </c>
      <c r="J37" s="480">
        <v>1</v>
      </c>
      <c r="K37" s="481">
        <v>8</v>
      </c>
      <c r="L37" s="479">
        <v>4</v>
      </c>
      <c r="M37" s="479">
        <v>12</v>
      </c>
      <c r="N37" s="482">
        <v>1</v>
      </c>
      <c r="O37" s="478">
        <v>2</v>
      </c>
      <c r="P37" s="479">
        <v>4</v>
      </c>
      <c r="Q37" s="479">
        <v>6</v>
      </c>
      <c r="R37" s="480">
        <v>1</v>
      </c>
      <c r="S37" s="481">
        <v>6</v>
      </c>
      <c r="T37" s="479">
        <v>10</v>
      </c>
      <c r="U37" s="479">
        <v>16</v>
      </c>
      <c r="V37" s="482">
        <v>1</v>
      </c>
      <c r="W37" s="478">
        <v>8</v>
      </c>
      <c r="X37" s="479">
        <v>7</v>
      </c>
      <c r="Y37" s="479">
        <v>15</v>
      </c>
      <c r="Z37" s="480">
        <v>1</v>
      </c>
      <c r="AA37" s="481">
        <v>39</v>
      </c>
      <c r="AB37" s="479">
        <v>35</v>
      </c>
      <c r="AC37" s="479">
        <v>74</v>
      </c>
      <c r="AD37" s="482">
        <v>6</v>
      </c>
    </row>
    <row r="38" spans="1:30" s="474" customFormat="1" ht="20.25" customHeight="1" x14ac:dyDescent="0.35">
      <c r="A38" s="538">
        <v>34</v>
      </c>
      <c r="B38" s="539" t="s">
        <v>38</v>
      </c>
      <c r="C38" s="481">
        <v>0</v>
      </c>
      <c r="D38" s="479">
        <v>2</v>
      </c>
      <c r="E38" s="479">
        <v>2</v>
      </c>
      <c r="F38" s="482">
        <v>1</v>
      </c>
      <c r="G38" s="478">
        <v>0</v>
      </c>
      <c r="H38" s="479">
        <v>3</v>
      </c>
      <c r="I38" s="479">
        <v>3</v>
      </c>
      <c r="J38" s="480">
        <v>1</v>
      </c>
      <c r="K38" s="481">
        <v>4</v>
      </c>
      <c r="L38" s="479">
        <v>0</v>
      </c>
      <c r="M38" s="479">
        <v>4</v>
      </c>
      <c r="N38" s="482">
        <v>1</v>
      </c>
      <c r="O38" s="478">
        <v>0</v>
      </c>
      <c r="P38" s="479">
        <v>1</v>
      </c>
      <c r="Q38" s="479">
        <v>1</v>
      </c>
      <c r="R38" s="480">
        <v>1</v>
      </c>
      <c r="S38" s="481">
        <v>5</v>
      </c>
      <c r="T38" s="479">
        <v>3</v>
      </c>
      <c r="U38" s="479">
        <v>8</v>
      </c>
      <c r="V38" s="482">
        <v>1</v>
      </c>
      <c r="W38" s="478">
        <v>2</v>
      </c>
      <c r="X38" s="479">
        <v>3</v>
      </c>
      <c r="Y38" s="479">
        <v>5</v>
      </c>
      <c r="Z38" s="480">
        <v>1</v>
      </c>
      <c r="AA38" s="481">
        <v>11</v>
      </c>
      <c r="AB38" s="479">
        <v>12</v>
      </c>
      <c r="AC38" s="479">
        <v>23</v>
      </c>
      <c r="AD38" s="482">
        <v>6</v>
      </c>
    </row>
    <row r="39" spans="1:30" s="474" customFormat="1" ht="20.25" customHeight="1" x14ac:dyDescent="0.35">
      <c r="A39" s="538">
        <v>35</v>
      </c>
      <c r="B39" s="539" t="s">
        <v>39</v>
      </c>
      <c r="C39" s="481">
        <v>3</v>
      </c>
      <c r="D39" s="479">
        <v>8</v>
      </c>
      <c r="E39" s="479">
        <v>11</v>
      </c>
      <c r="F39" s="482">
        <v>1</v>
      </c>
      <c r="G39" s="478">
        <v>7</v>
      </c>
      <c r="H39" s="479">
        <v>9</v>
      </c>
      <c r="I39" s="479">
        <v>16</v>
      </c>
      <c r="J39" s="480">
        <v>1</v>
      </c>
      <c r="K39" s="481">
        <v>9</v>
      </c>
      <c r="L39" s="479">
        <v>8</v>
      </c>
      <c r="M39" s="479">
        <v>17</v>
      </c>
      <c r="N39" s="482">
        <v>1</v>
      </c>
      <c r="O39" s="478">
        <v>4</v>
      </c>
      <c r="P39" s="479">
        <v>4</v>
      </c>
      <c r="Q39" s="479">
        <v>8</v>
      </c>
      <c r="R39" s="480">
        <v>1</v>
      </c>
      <c r="S39" s="481">
        <v>8</v>
      </c>
      <c r="T39" s="479">
        <v>7</v>
      </c>
      <c r="U39" s="479">
        <v>15</v>
      </c>
      <c r="V39" s="482">
        <v>1</v>
      </c>
      <c r="W39" s="478">
        <v>14</v>
      </c>
      <c r="X39" s="479">
        <v>9</v>
      </c>
      <c r="Y39" s="479">
        <v>23</v>
      </c>
      <c r="Z39" s="480">
        <v>1</v>
      </c>
      <c r="AA39" s="481">
        <v>45</v>
      </c>
      <c r="AB39" s="479">
        <v>45</v>
      </c>
      <c r="AC39" s="479">
        <v>90</v>
      </c>
      <c r="AD39" s="482">
        <v>6</v>
      </c>
    </row>
    <row r="40" spans="1:30" s="474" customFormat="1" ht="20.25" customHeight="1" x14ac:dyDescent="0.35">
      <c r="A40" s="538">
        <v>36</v>
      </c>
      <c r="B40" s="539" t="s">
        <v>40</v>
      </c>
      <c r="C40" s="481">
        <v>0</v>
      </c>
      <c r="D40" s="479">
        <v>0</v>
      </c>
      <c r="E40" s="479">
        <v>0</v>
      </c>
      <c r="F40" s="482">
        <v>0</v>
      </c>
      <c r="G40" s="478">
        <v>0</v>
      </c>
      <c r="H40" s="479">
        <v>2</v>
      </c>
      <c r="I40" s="479">
        <v>2</v>
      </c>
      <c r="J40" s="480">
        <v>1</v>
      </c>
      <c r="K40" s="481">
        <v>1</v>
      </c>
      <c r="L40" s="479">
        <v>0</v>
      </c>
      <c r="M40" s="479">
        <v>1</v>
      </c>
      <c r="N40" s="482">
        <v>1</v>
      </c>
      <c r="O40" s="478">
        <v>1</v>
      </c>
      <c r="P40" s="479">
        <v>3</v>
      </c>
      <c r="Q40" s="479">
        <v>4</v>
      </c>
      <c r="R40" s="480">
        <v>1</v>
      </c>
      <c r="S40" s="481">
        <v>1</v>
      </c>
      <c r="T40" s="479">
        <v>0</v>
      </c>
      <c r="U40" s="479">
        <v>1</v>
      </c>
      <c r="V40" s="482">
        <v>1</v>
      </c>
      <c r="W40" s="478">
        <v>0</v>
      </c>
      <c r="X40" s="479">
        <v>0</v>
      </c>
      <c r="Y40" s="479">
        <v>0</v>
      </c>
      <c r="Z40" s="480">
        <v>0</v>
      </c>
      <c r="AA40" s="481">
        <v>3</v>
      </c>
      <c r="AB40" s="479">
        <v>5</v>
      </c>
      <c r="AC40" s="479">
        <v>8</v>
      </c>
      <c r="AD40" s="482">
        <v>4</v>
      </c>
    </row>
    <row r="41" spans="1:30" s="474" customFormat="1" ht="20.25" customHeight="1" x14ac:dyDescent="0.35">
      <c r="A41" s="538">
        <v>37</v>
      </c>
      <c r="B41" s="539" t="s">
        <v>41</v>
      </c>
      <c r="C41" s="481">
        <v>5</v>
      </c>
      <c r="D41" s="479">
        <v>2</v>
      </c>
      <c r="E41" s="479">
        <v>7</v>
      </c>
      <c r="F41" s="482">
        <v>1</v>
      </c>
      <c r="G41" s="478">
        <v>4</v>
      </c>
      <c r="H41" s="479">
        <v>0</v>
      </c>
      <c r="I41" s="479">
        <v>4</v>
      </c>
      <c r="J41" s="480">
        <v>1</v>
      </c>
      <c r="K41" s="481">
        <v>3</v>
      </c>
      <c r="L41" s="479">
        <v>3</v>
      </c>
      <c r="M41" s="479">
        <v>6</v>
      </c>
      <c r="N41" s="482">
        <v>1</v>
      </c>
      <c r="O41" s="478">
        <v>6</v>
      </c>
      <c r="P41" s="479">
        <v>3</v>
      </c>
      <c r="Q41" s="479">
        <v>9</v>
      </c>
      <c r="R41" s="480">
        <v>1</v>
      </c>
      <c r="S41" s="481">
        <v>4</v>
      </c>
      <c r="T41" s="479">
        <v>5</v>
      </c>
      <c r="U41" s="479">
        <v>9</v>
      </c>
      <c r="V41" s="482">
        <v>1</v>
      </c>
      <c r="W41" s="478">
        <v>1</v>
      </c>
      <c r="X41" s="479">
        <v>1</v>
      </c>
      <c r="Y41" s="479">
        <v>2</v>
      </c>
      <c r="Z41" s="480">
        <v>1</v>
      </c>
      <c r="AA41" s="481">
        <v>23</v>
      </c>
      <c r="AB41" s="479">
        <v>14</v>
      </c>
      <c r="AC41" s="479">
        <v>37</v>
      </c>
      <c r="AD41" s="482">
        <v>6</v>
      </c>
    </row>
    <row r="42" spans="1:30" s="474" customFormat="1" ht="20.25" customHeight="1" x14ac:dyDescent="0.35">
      <c r="A42" s="538">
        <v>38</v>
      </c>
      <c r="B42" s="539" t="s">
        <v>42</v>
      </c>
      <c r="C42" s="481">
        <v>8</v>
      </c>
      <c r="D42" s="479">
        <v>5</v>
      </c>
      <c r="E42" s="479">
        <v>13</v>
      </c>
      <c r="F42" s="482">
        <v>1</v>
      </c>
      <c r="G42" s="478">
        <v>8</v>
      </c>
      <c r="H42" s="479">
        <v>1</v>
      </c>
      <c r="I42" s="479">
        <v>9</v>
      </c>
      <c r="J42" s="480">
        <v>1</v>
      </c>
      <c r="K42" s="481">
        <v>7</v>
      </c>
      <c r="L42" s="479">
        <v>5</v>
      </c>
      <c r="M42" s="479">
        <v>12</v>
      </c>
      <c r="N42" s="482">
        <v>1</v>
      </c>
      <c r="O42" s="478">
        <v>4</v>
      </c>
      <c r="P42" s="479">
        <v>5</v>
      </c>
      <c r="Q42" s="479">
        <v>9</v>
      </c>
      <c r="R42" s="480">
        <v>1</v>
      </c>
      <c r="S42" s="481">
        <v>5</v>
      </c>
      <c r="T42" s="479">
        <v>6</v>
      </c>
      <c r="U42" s="479">
        <v>11</v>
      </c>
      <c r="V42" s="482">
        <v>1</v>
      </c>
      <c r="W42" s="478">
        <v>4</v>
      </c>
      <c r="X42" s="479">
        <v>5</v>
      </c>
      <c r="Y42" s="479">
        <v>9</v>
      </c>
      <c r="Z42" s="480">
        <v>1</v>
      </c>
      <c r="AA42" s="481">
        <v>36</v>
      </c>
      <c r="AB42" s="479">
        <v>27</v>
      </c>
      <c r="AC42" s="479">
        <v>63</v>
      </c>
      <c r="AD42" s="482">
        <v>6</v>
      </c>
    </row>
    <row r="43" spans="1:30" s="474" customFormat="1" ht="20.25" customHeight="1" x14ac:dyDescent="0.35">
      <c r="A43" s="538">
        <v>39</v>
      </c>
      <c r="B43" s="539" t="s">
        <v>43</v>
      </c>
      <c r="C43" s="481">
        <v>3</v>
      </c>
      <c r="D43" s="479">
        <v>2</v>
      </c>
      <c r="E43" s="479">
        <v>5</v>
      </c>
      <c r="F43" s="482">
        <v>1</v>
      </c>
      <c r="G43" s="478">
        <v>2</v>
      </c>
      <c r="H43" s="479">
        <v>2</v>
      </c>
      <c r="I43" s="479">
        <v>4</v>
      </c>
      <c r="J43" s="480">
        <v>1</v>
      </c>
      <c r="K43" s="481">
        <v>6</v>
      </c>
      <c r="L43" s="479">
        <v>4</v>
      </c>
      <c r="M43" s="479">
        <v>10</v>
      </c>
      <c r="N43" s="482">
        <v>1</v>
      </c>
      <c r="O43" s="478">
        <v>1</v>
      </c>
      <c r="P43" s="479">
        <v>1</v>
      </c>
      <c r="Q43" s="479">
        <v>2</v>
      </c>
      <c r="R43" s="480">
        <v>1</v>
      </c>
      <c r="S43" s="481">
        <v>2</v>
      </c>
      <c r="T43" s="479">
        <v>2</v>
      </c>
      <c r="U43" s="479">
        <v>4</v>
      </c>
      <c r="V43" s="482">
        <v>1</v>
      </c>
      <c r="W43" s="478">
        <v>3</v>
      </c>
      <c r="X43" s="479">
        <v>7</v>
      </c>
      <c r="Y43" s="479">
        <v>10</v>
      </c>
      <c r="Z43" s="480">
        <v>1</v>
      </c>
      <c r="AA43" s="481">
        <v>17</v>
      </c>
      <c r="AB43" s="479">
        <v>18</v>
      </c>
      <c r="AC43" s="479">
        <v>35</v>
      </c>
      <c r="AD43" s="482">
        <v>6</v>
      </c>
    </row>
    <row r="44" spans="1:30" s="474" customFormat="1" ht="20.25" customHeight="1" x14ac:dyDescent="0.35">
      <c r="A44" s="538">
        <v>40</v>
      </c>
      <c r="B44" s="539" t="s">
        <v>44</v>
      </c>
      <c r="C44" s="481">
        <v>3</v>
      </c>
      <c r="D44" s="479">
        <v>5</v>
      </c>
      <c r="E44" s="479">
        <v>8</v>
      </c>
      <c r="F44" s="482">
        <v>1</v>
      </c>
      <c r="G44" s="478">
        <v>11</v>
      </c>
      <c r="H44" s="479">
        <v>11</v>
      </c>
      <c r="I44" s="479">
        <v>22</v>
      </c>
      <c r="J44" s="480">
        <v>1</v>
      </c>
      <c r="K44" s="481">
        <v>15</v>
      </c>
      <c r="L44" s="479">
        <v>11</v>
      </c>
      <c r="M44" s="479">
        <v>26</v>
      </c>
      <c r="N44" s="482">
        <v>1</v>
      </c>
      <c r="O44" s="478">
        <v>14</v>
      </c>
      <c r="P44" s="479">
        <v>16</v>
      </c>
      <c r="Q44" s="479">
        <v>30</v>
      </c>
      <c r="R44" s="480">
        <v>1</v>
      </c>
      <c r="S44" s="481">
        <v>21</v>
      </c>
      <c r="T44" s="479">
        <v>21</v>
      </c>
      <c r="U44" s="479">
        <v>42</v>
      </c>
      <c r="V44" s="482">
        <v>2</v>
      </c>
      <c r="W44" s="478">
        <v>13</v>
      </c>
      <c r="X44" s="479">
        <v>16</v>
      </c>
      <c r="Y44" s="479">
        <v>29</v>
      </c>
      <c r="Z44" s="480">
        <v>1</v>
      </c>
      <c r="AA44" s="481">
        <v>77</v>
      </c>
      <c r="AB44" s="479">
        <v>80</v>
      </c>
      <c r="AC44" s="479">
        <v>157</v>
      </c>
      <c r="AD44" s="482">
        <v>7</v>
      </c>
    </row>
    <row r="45" spans="1:30" s="474" customFormat="1" ht="20.25" customHeight="1" x14ac:dyDescent="0.35">
      <c r="A45" s="538">
        <v>41</v>
      </c>
      <c r="B45" s="539" t="s">
        <v>45</v>
      </c>
      <c r="C45" s="481">
        <v>1</v>
      </c>
      <c r="D45" s="479">
        <v>0</v>
      </c>
      <c r="E45" s="479">
        <v>1</v>
      </c>
      <c r="F45" s="482">
        <v>1</v>
      </c>
      <c r="G45" s="478">
        <v>0</v>
      </c>
      <c r="H45" s="479">
        <v>0</v>
      </c>
      <c r="I45" s="479">
        <v>0</v>
      </c>
      <c r="J45" s="480">
        <v>0</v>
      </c>
      <c r="K45" s="481">
        <v>0</v>
      </c>
      <c r="L45" s="479">
        <v>1</v>
      </c>
      <c r="M45" s="479">
        <v>1</v>
      </c>
      <c r="N45" s="482">
        <v>1</v>
      </c>
      <c r="O45" s="478">
        <v>0</v>
      </c>
      <c r="P45" s="479">
        <v>0</v>
      </c>
      <c r="Q45" s="479">
        <v>0</v>
      </c>
      <c r="R45" s="480">
        <v>0</v>
      </c>
      <c r="S45" s="481">
        <v>0</v>
      </c>
      <c r="T45" s="479">
        <v>0</v>
      </c>
      <c r="U45" s="479">
        <v>0</v>
      </c>
      <c r="V45" s="482">
        <v>0</v>
      </c>
      <c r="W45" s="478">
        <v>1</v>
      </c>
      <c r="X45" s="479">
        <v>0</v>
      </c>
      <c r="Y45" s="479">
        <v>1</v>
      </c>
      <c r="Z45" s="480">
        <v>1</v>
      </c>
      <c r="AA45" s="481">
        <v>2</v>
      </c>
      <c r="AB45" s="479">
        <v>1</v>
      </c>
      <c r="AC45" s="479">
        <v>3</v>
      </c>
      <c r="AD45" s="482">
        <v>3</v>
      </c>
    </row>
    <row r="46" spans="1:30" s="474" customFormat="1" ht="20.25" customHeight="1" x14ac:dyDescent="0.35">
      <c r="A46" s="538">
        <v>42</v>
      </c>
      <c r="B46" s="539" t="s">
        <v>46</v>
      </c>
      <c r="C46" s="481">
        <v>1</v>
      </c>
      <c r="D46" s="479">
        <v>1</v>
      </c>
      <c r="E46" s="479">
        <v>2</v>
      </c>
      <c r="F46" s="482">
        <v>1</v>
      </c>
      <c r="G46" s="478">
        <v>1</v>
      </c>
      <c r="H46" s="479">
        <v>3</v>
      </c>
      <c r="I46" s="479">
        <v>4</v>
      </c>
      <c r="J46" s="480">
        <v>1</v>
      </c>
      <c r="K46" s="481">
        <v>6</v>
      </c>
      <c r="L46" s="479">
        <v>5</v>
      </c>
      <c r="M46" s="479">
        <v>11</v>
      </c>
      <c r="N46" s="482">
        <v>1</v>
      </c>
      <c r="O46" s="478">
        <v>2</v>
      </c>
      <c r="P46" s="479">
        <v>0</v>
      </c>
      <c r="Q46" s="479">
        <v>2</v>
      </c>
      <c r="R46" s="480">
        <v>1</v>
      </c>
      <c r="S46" s="481">
        <v>11</v>
      </c>
      <c r="T46" s="479">
        <v>1</v>
      </c>
      <c r="U46" s="479">
        <v>12</v>
      </c>
      <c r="V46" s="482">
        <v>1</v>
      </c>
      <c r="W46" s="478">
        <v>3</v>
      </c>
      <c r="X46" s="479">
        <v>4</v>
      </c>
      <c r="Y46" s="479">
        <v>7</v>
      </c>
      <c r="Z46" s="480">
        <v>1</v>
      </c>
      <c r="AA46" s="481">
        <v>24</v>
      </c>
      <c r="AB46" s="479">
        <v>14</v>
      </c>
      <c r="AC46" s="479">
        <v>38</v>
      </c>
      <c r="AD46" s="482">
        <v>6</v>
      </c>
    </row>
    <row r="47" spans="1:30" s="474" customFormat="1" ht="20.25" customHeight="1" x14ac:dyDescent="0.35">
      <c r="A47" s="538">
        <v>43</v>
      </c>
      <c r="B47" s="539" t="s">
        <v>47</v>
      </c>
      <c r="C47" s="481">
        <v>7</v>
      </c>
      <c r="D47" s="479">
        <v>5</v>
      </c>
      <c r="E47" s="479">
        <v>12</v>
      </c>
      <c r="F47" s="482">
        <v>1</v>
      </c>
      <c r="G47" s="478">
        <v>9</v>
      </c>
      <c r="H47" s="479">
        <v>6</v>
      </c>
      <c r="I47" s="479">
        <v>15</v>
      </c>
      <c r="J47" s="480">
        <v>1</v>
      </c>
      <c r="K47" s="481">
        <v>6</v>
      </c>
      <c r="L47" s="479">
        <v>4</v>
      </c>
      <c r="M47" s="479">
        <v>10</v>
      </c>
      <c r="N47" s="482">
        <v>1</v>
      </c>
      <c r="O47" s="478">
        <v>6</v>
      </c>
      <c r="P47" s="479">
        <v>6</v>
      </c>
      <c r="Q47" s="479">
        <v>12</v>
      </c>
      <c r="R47" s="480">
        <v>1</v>
      </c>
      <c r="S47" s="481">
        <v>15</v>
      </c>
      <c r="T47" s="479">
        <v>8</v>
      </c>
      <c r="U47" s="479">
        <v>23</v>
      </c>
      <c r="V47" s="482">
        <v>1</v>
      </c>
      <c r="W47" s="478">
        <v>9</v>
      </c>
      <c r="X47" s="479">
        <v>4</v>
      </c>
      <c r="Y47" s="479">
        <v>13</v>
      </c>
      <c r="Z47" s="480">
        <v>1</v>
      </c>
      <c r="AA47" s="481">
        <v>52</v>
      </c>
      <c r="AB47" s="479">
        <v>33</v>
      </c>
      <c r="AC47" s="479">
        <v>85</v>
      </c>
      <c r="AD47" s="482">
        <v>6</v>
      </c>
    </row>
    <row r="48" spans="1:30" s="474" customFormat="1" ht="20.25" customHeight="1" x14ac:dyDescent="0.35">
      <c r="A48" s="538">
        <v>44</v>
      </c>
      <c r="B48" s="539" t="s">
        <v>48</v>
      </c>
      <c r="C48" s="481">
        <v>5</v>
      </c>
      <c r="D48" s="479">
        <v>8</v>
      </c>
      <c r="E48" s="479">
        <v>13</v>
      </c>
      <c r="F48" s="482">
        <v>1</v>
      </c>
      <c r="G48" s="478">
        <v>5</v>
      </c>
      <c r="H48" s="479">
        <v>5</v>
      </c>
      <c r="I48" s="479">
        <v>10</v>
      </c>
      <c r="J48" s="480">
        <v>1</v>
      </c>
      <c r="K48" s="481">
        <v>3</v>
      </c>
      <c r="L48" s="479">
        <v>3</v>
      </c>
      <c r="M48" s="479">
        <v>6</v>
      </c>
      <c r="N48" s="482">
        <v>1</v>
      </c>
      <c r="O48" s="478">
        <v>8</v>
      </c>
      <c r="P48" s="479">
        <v>4</v>
      </c>
      <c r="Q48" s="479">
        <v>12</v>
      </c>
      <c r="R48" s="480">
        <v>1</v>
      </c>
      <c r="S48" s="481">
        <v>6</v>
      </c>
      <c r="T48" s="479">
        <v>6</v>
      </c>
      <c r="U48" s="479">
        <v>12</v>
      </c>
      <c r="V48" s="482">
        <v>1</v>
      </c>
      <c r="W48" s="478">
        <v>3</v>
      </c>
      <c r="X48" s="479">
        <v>6</v>
      </c>
      <c r="Y48" s="479">
        <v>9</v>
      </c>
      <c r="Z48" s="480">
        <v>1</v>
      </c>
      <c r="AA48" s="481">
        <v>30</v>
      </c>
      <c r="AB48" s="479">
        <v>32</v>
      </c>
      <c r="AC48" s="479">
        <v>62</v>
      </c>
      <c r="AD48" s="482">
        <v>6</v>
      </c>
    </row>
    <row r="49" spans="1:30" s="474" customFormat="1" ht="20.25" customHeight="1" x14ac:dyDescent="0.35">
      <c r="A49" s="538">
        <v>45</v>
      </c>
      <c r="B49" s="539" t="s">
        <v>49</v>
      </c>
      <c r="C49" s="481">
        <v>11</v>
      </c>
      <c r="D49" s="479">
        <v>4</v>
      </c>
      <c r="E49" s="479">
        <v>15</v>
      </c>
      <c r="F49" s="482">
        <v>1</v>
      </c>
      <c r="G49" s="478">
        <v>10</v>
      </c>
      <c r="H49" s="479">
        <v>9</v>
      </c>
      <c r="I49" s="479">
        <v>19</v>
      </c>
      <c r="J49" s="480">
        <v>1</v>
      </c>
      <c r="K49" s="481">
        <v>11</v>
      </c>
      <c r="L49" s="479">
        <v>6</v>
      </c>
      <c r="M49" s="479">
        <v>17</v>
      </c>
      <c r="N49" s="482">
        <v>1</v>
      </c>
      <c r="O49" s="478">
        <v>6</v>
      </c>
      <c r="P49" s="479">
        <v>5</v>
      </c>
      <c r="Q49" s="479">
        <v>11</v>
      </c>
      <c r="R49" s="480">
        <v>1</v>
      </c>
      <c r="S49" s="481">
        <v>6</v>
      </c>
      <c r="T49" s="479">
        <v>12</v>
      </c>
      <c r="U49" s="479">
        <v>18</v>
      </c>
      <c r="V49" s="482">
        <v>1</v>
      </c>
      <c r="W49" s="478">
        <v>11</v>
      </c>
      <c r="X49" s="479">
        <v>10</v>
      </c>
      <c r="Y49" s="479">
        <v>21</v>
      </c>
      <c r="Z49" s="480">
        <v>1</v>
      </c>
      <c r="AA49" s="481">
        <v>55</v>
      </c>
      <c r="AB49" s="479">
        <v>46</v>
      </c>
      <c r="AC49" s="479">
        <v>101</v>
      </c>
      <c r="AD49" s="482">
        <v>6</v>
      </c>
    </row>
    <row r="50" spans="1:30" s="474" customFormat="1" ht="20.25" customHeight="1" x14ac:dyDescent="0.35">
      <c r="A50" s="538">
        <v>46</v>
      </c>
      <c r="B50" s="539" t="s">
        <v>50</v>
      </c>
      <c r="C50" s="481">
        <v>5</v>
      </c>
      <c r="D50" s="479">
        <v>4</v>
      </c>
      <c r="E50" s="479">
        <v>9</v>
      </c>
      <c r="F50" s="482">
        <v>1</v>
      </c>
      <c r="G50" s="478">
        <v>0</v>
      </c>
      <c r="H50" s="479">
        <v>2</v>
      </c>
      <c r="I50" s="479">
        <v>2</v>
      </c>
      <c r="J50" s="480">
        <v>1</v>
      </c>
      <c r="K50" s="481">
        <v>3</v>
      </c>
      <c r="L50" s="479">
        <v>1</v>
      </c>
      <c r="M50" s="479">
        <v>4</v>
      </c>
      <c r="N50" s="482">
        <v>1</v>
      </c>
      <c r="O50" s="478">
        <v>7</v>
      </c>
      <c r="P50" s="479">
        <v>1</v>
      </c>
      <c r="Q50" s="479">
        <v>8</v>
      </c>
      <c r="R50" s="480">
        <v>1</v>
      </c>
      <c r="S50" s="481">
        <v>5</v>
      </c>
      <c r="T50" s="479">
        <v>3</v>
      </c>
      <c r="U50" s="479">
        <v>8</v>
      </c>
      <c r="V50" s="482">
        <v>1</v>
      </c>
      <c r="W50" s="478">
        <v>1</v>
      </c>
      <c r="X50" s="479">
        <v>5</v>
      </c>
      <c r="Y50" s="479">
        <v>6</v>
      </c>
      <c r="Z50" s="480">
        <v>1</v>
      </c>
      <c r="AA50" s="481">
        <v>21</v>
      </c>
      <c r="AB50" s="479">
        <v>16</v>
      </c>
      <c r="AC50" s="479">
        <v>37</v>
      </c>
      <c r="AD50" s="482">
        <v>6</v>
      </c>
    </row>
    <row r="51" spans="1:30" s="474" customFormat="1" ht="20.25" customHeight="1" x14ac:dyDescent="0.35">
      <c r="A51" s="538">
        <v>47</v>
      </c>
      <c r="B51" s="539" t="s">
        <v>51</v>
      </c>
      <c r="C51" s="481">
        <v>0</v>
      </c>
      <c r="D51" s="479">
        <v>0</v>
      </c>
      <c r="E51" s="479">
        <v>0</v>
      </c>
      <c r="F51" s="482">
        <v>0</v>
      </c>
      <c r="G51" s="478">
        <v>0</v>
      </c>
      <c r="H51" s="479">
        <v>0</v>
      </c>
      <c r="I51" s="479">
        <v>0</v>
      </c>
      <c r="J51" s="480">
        <v>0</v>
      </c>
      <c r="K51" s="481">
        <v>0</v>
      </c>
      <c r="L51" s="479">
        <v>0</v>
      </c>
      <c r="M51" s="479">
        <v>0</v>
      </c>
      <c r="N51" s="482">
        <v>0</v>
      </c>
      <c r="O51" s="478">
        <v>0</v>
      </c>
      <c r="P51" s="479">
        <v>0</v>
      </c>
      <c r="Q51" s="479">
        <v>0</v>
      </c>
      <c r="R51" s="480">
        <v>0</v>
      </c>
      <c r="S51" s="481">
        <v>0</v>
      </c>
      <c r="T51" s="479">
        <v>0</v>
      </c>
      <c r="U51" s="479">
        <v>0</v>
      </c>
      <c r="V51" s="482">
        <v>0</v>
      </c>
      <c r="W51" s="478">
        <v>0</v>
      </c>
      <c r="X51" s="479">
        <v>0</v>
      </c>
      <c r="Y51" s="479">
        <v>0</v>
      </c>
      <c r="Z51" s="480">
        <v>0</v>
      </c>
      <c r="AA51" s="481">
        <v>0</v>
      </c>
      <c r="AB51" s="479">
        <v>0</v>
      </c>
      <c r="AC51" s="479">
        <v>0</v>
      </c>
      <c r="AD51" s="482">
        <v>0</v>
      </c>
    </row>
    <row r="52" spans="1:30" s="474" customFormat="1" ht="20.25" customHeight="1" x14ac:dyDescent="0.35">
      <c r="A52" s="538">
        <v>48</v>
      </c>
      <c r="B52" s="539" t="s">
        <v>52</v>
      </c>
      <c r="C52" s="481">
        <v>5</v>
      </c>
      <c r="D52" s="479">
        <v>7</v>
      </c>
      <c r="E52" s="479">
        <v>12</v>
      </c>
      <c r="F52" s="482">
        <v>1</v>
      </c>
      <c r="G52" s="478">
        <v>5</v>
      </c>
      <c r="H52" s="479">
        <v>9</v>
      </c>
      <c r="I52" s="479">
        <v>14</v>
      </c>
      <c r="J52" s="480">
        <v>1</v>
      </c>
      <c r="K52" s="481">
        <v>9</v>
      </c>
      <c r="L52" s="479">
        <v>6</v>
      </c>
      <c r="M52" s="479">
        <v>15</v>
      </c>
      <c r="N52" s="482">
        <v>1</v>
      </c>
      <c r="O52" s="478">
        <v>10</v>
      </c>
      <c r="P52" s="479">
        <v>2</v>
      </c>
      <c r="Q52" s="479">
        <v>12</v>
      </c>
      <c r="R52" s="480">
        <v>1</v>
      </c>
      <c r="S52" s="481">
        <v>7</v>
      </c>
      <c r="T52" s="479">
        <v>4</v>
      </c>
      <c r="U52" s="479">
        <v>11</v>
      </c>
      <c r="V52" s="482">
        <v>1</v>
      </c>
      <c r="W52" s="478">
        <v>8</v>
      </c>
      <c r="X52" s="479">
        <v>4</v>
      </c>
      <c r="Y52" s="479">
        <v>12</v>
      </c>
      <c r="Z52" s="480">
        <v>1</v>
      </c>
      <c r="AA52" s="481">
        <v>44</v>
      </c>
      <c r="AB52" s="479">
        <v>32</v>
      </c>
      <c r="AC52" s="479">
        <v>76</v>
      </c>
      <c r="AD52" s="482">
        <v>6</v>
      </c>
    </row>
    <row r="53" spans="1:30" s="474" customFormat="1" ht="20.25" customHeight="1" x14ac:dyDescent="0.35">
      <c r="A53" s="538">
        <v>49</v>
      </c>
      <c r="B53" s="539" t="s">
        <v>53</v>
      </c>
      <c r="C53" s="481">
        <v>5</v>
      </c>
      <c r="D53" s="479">
        <v>3</v>
      </c>
      <c r="E53" s="479">
        <v>8</v>
      </c>
      <c r="F53" s="482">
        <v>1</v>
      </c>
      <c r="G53" s="478">
        <v>4</v>
      </c>
      <c r="H53" s="479">
        <v>4</v>
      </c>
      <c r="I53" s="479">
        <v>8</v>
      </c>
      <c r="J53" s="480">
        <v>1</v>
      </c>
      <c r="K53" s="481">
        <v>5</v>
      </c>
      <c r="L53" s="479">
        <v>4</v>
      </c>
      <c r="M53" s="479">
        <v>9</v>
      </c>
      <c r="N53" s="482">
        <v>1</v>
      </c>
      <c r="O53" s="478">
        <v>3</v>
      </c>
      <c r="P53" s="479">
        <v>2</v>
      </c>
      <c r="Q53" s="479">
        <v>5</v>
      </c>
      <c r="R53" s="480">
        <v>1</v>
      </c>
      <c r="S53" s="481">
        <v>6</v>
      </c>
      <c r="T53" s="479">
        <v>3</v>
      </c>
      <c r="U53" s="479">
        <v>9</v>
      </c>
      <c r="V53" s="482">
        <v>1</v>
      </c>
      <c r="W53" s="478">
        <v>9</v>
      </c>
      <c r="X53" s="479">
        <v>4</v>
      </c>
      <c r="Y53" s="479">
        <v>13</v>
      </c>
      <c r="Z53" s="480">
        <v>1</v>
      </c>
      <c r="AA53" s="481">
        <v>32</v>
      </c>
      <c r="AB53" s="479">
        <v>20</v>
      </c>
      <c r="AC53" s="479">
        <v>52</v>
      </c>
      <c r="AD53" s="482">
        <v>6</v>
      </c>
    </row>
    <row r="54" spans="1:30" s="474" customFormat="1" ht="20.25" customHeight="1" x14ac:dyDescent="0.35">
      <c r="A54" s="538">
        <v>50</v>
      </c>
      <c r="B54" s="539" t="s">
        <v>54</v>
      </c>
      <c r="C54" s="481">
        <v>8</v>
      </c>
      <c r="D54" s="479">
        <v>4</v>
      </c>
      <c r="E54" s="479">
        <v>12</v>
      </c>
      <c r="F54" s="482">
        <v>1</v>
      </c>
      <c r="G54" s="478">
        <v>10</v>
      </c>
      <c r="H54" s="479">
        <v>3</v>
      </c>
      <c r="I54" s="479">
        <v>13</v>
      </c>
      <c r="J54" s="480">
        <v>1</v>
      </c>
      <c r="K54" s="481">
        <v>11</v>
      </c>
      <c r="L54" s="479">
        <v>7</v>
      </c>
      <c r="M54" s="479">
        <v>18</v>
      </c>
      <c r="N54" s="482">
        <v>1</v>
      </c>
      <c r="O54" s="478">
        <v>7</v>
      </c>
      <c r="P54" s="479">
        <v>6</v>
      </c>
      <c r="Q54" s="479">
        <v>13</v>
      </c>
      <c r="R54" s="480">
        <v>1</v>
      </c>
      <c r="S54" s="481">
        <v>9</v>
      </c>
      <c r="T54" s="479">
        <v>4</v>
      </c>
      <c r="U54" s="479">
        <v>13</v>
      </c>
      <c r="V54" s="482">
        <v>1</v>
      </c>
      <c r="W54" s="478">
        <v>13</v>
      </c>
      <c r="X54" s="479">
        <v>7</v>
      </c>
      <c r="Y54" s="479">
        <v>20</v>
      </c>
      <c r="Z54" s="480">
        <v>1</v>
      </c>
      <c r="AA54" s="481">
        <v>58</v>
      </c>
      <c r="AB54" s="479">
        <v>31</v>
      </c>
      <c r="AC54" s="479">
        <v>89</v>
      </c>
      <c r="AD54" s="482">
        <v>6</v>
      </c>
    </row>
    <row r="55" spans="1:30" s="474" customFormat="1" ht="20.25" customHeight="1" x14ac:dyDescent="0.35">
      <c r="A55" s="538">
        <v>51</v>
      </c>
      <c r="B55" s="539" t="s">
        <v>55</v>
      </c>
      <c r="C55" s="481">
        <v>10</v>
      </c>
      <c r="D55" s="479">
        <v>5</v>
      </c>
      <c r="E55" s="479">
        <v>15</v>
      </c>
      <c r="F55" s="482">
        <v>1</v>
      </c>
      <c r="G55" s="478">
        <v>10</v>
      </c>
      <c r="H55" s="479">
        <v>2</v>
      </c>
      <c r="I55" s="479">
        <v>12</v>
      </c>
      <c r="J55" s="480">
        <v>1</v>
      </c>
      <c r="K55" s="481">
        <v>4</v>
      </c>
      <c r="L55" s="479">
        <v>9</v>
      </c>
      <c r="M55" s="479">
        <v>13</v>
      </c>
      <c r="N55" s="482">
        <v>1</v>
      </c>
      <c r="O55" s="478">
        <v>8</v>
      </c>
      <c r="P55" s="479">
        <v>4</v>
      </c>
      <c r="Q55" s="479">
        <v>12</v>
      </c>
      <c r="R55" s="480">
        <v>1</v>
      </c>
      <c r="S55" s="481">
        <v>5</v>
      </c>
      <c r="T55" s="479">
        <v>5</v>
      </c>
      <c r="U55" s="479">
        <v>10</v>
      </c>
      <c r="V55" s="482">
        <v>1</v>
      </c>
      <c r="W55" s="478">
        <v>7</v>
      </c>
      <c r="X55" s="479">
        <v>9</v>
      </c>
      <c r="Y55" s="479">
        <v>16</v>
      </c>
      <c r="Z55" s="480">
        <v>1</v>
      </c>
      <c r="AA55" s="481">
        <v>44</v>
      </c>
      <c r="AB55" s="479">
        <v>34</v>
      </c>
      <c r="AC55" s="479">
        <v>78</v>
      </c>
      <c r="AD55" s="482">
        <v>6</v>
      </c>
    </row>
    <row r="56" spans="1:30" s="474" customFormat="1" ht="20.25" customHeight="1" x14ac:dyDescent="0.35">
      <c r="A56" s="538">
        <v>52</v>
      </c>
      <c r="B56" s="539" t="s">
        <v>56</v>
      </c>
      <c r="C56" s="481">
        <v>0</v>
      </c>
      <c r="D56" s="479">
        <v>0</v>
      </c>
      <c r="E56" s="479">
        <v>0</v>
      </c>
      <c r="F56" s="482">
        <v>0</v>
      </c>
      <c r="G56" s="478">
        <v>0</v>
      </c>
      <c r="H56" s="479">
        <v>1</v>
      </c>
      <c r="I56" s="479">
        <v>1</v>
      </c>
      <c r="J56" s="480">
        <v>1</v>
      </c>
      <c r="K56" s="481">
        <v>2</v>
      </c>
      <c r="L56" s="479">
        <v>1</v>
      </c>
      <c r="M56" s="479">
        <v>3</v>
      </c>
      <c r="N56" s="482">
        <v>1</v>
      </c>
      <c r="O56" s="478">
        <v>2</v>
      </c>
      <c r="P56" s="479">
        <v>1</v>
      </c>
      <c r="Q56" s="479">
        <v>3</v>
      </c>
      <c r="R56" s="480">
        <v>1</v>
      </c>
      <c r="S56" s="481">
        <v>2</v>
      </c>
      <c r="T56" s="479">
        <v>0</v>
      </c>
      <c r="U56" s="479">
        <v>2</v>
      </c>
      <c r="V56" s="482">
        <v>1</v>
      </c>
      <c r="W56" s="478">
        <v>4</v>
      </c>
      <c r="X56" s="479">
        <v>4</v>
      </c>
      <c r="Y56" s="479">
        <v>8</v>
      </c>
      <c r="Z56" s="480">
        <v>1</v>
      </c>
      <c r="AA56" s="481">
        <v>10</v>
      </c>
      <c r="AB56" s="479">
        <v>7</v>
      </c>
      <c r="AC56" s="479">
        <v>17</v>
      </c>
      <c r="AD56" s="482">
        <v>5</v>
      </c>
    </row>
    <row r="57" spans="1:30" s="474" customFormat="1" ht="20.25" customHeight="1" x14ac:dyDescent="0.35">
      <c r="A57" s="538">
        <v>53</v>
      </c>
      <c r="B57" s="539" t="s">
        <v>57</v>
      </c>
      <c r="C57" s="481">
        <v>4</v>
      </c>
      <c r="D57" s="479">
        <v>5</v>
      </c>
      <c r="E57" s="479">
        <v>9</v>
      </c>
      <c r="F57" s="482">
        <v>1</v>
      </c>
      <c r="G57" s="478">
        <v>7</v>
      </c>
      <c r="H57" s="479">
        <v>6</v>
      </c>
      <c r="I57" s="479">
        <v>13</v>
      </c>
      <c r="J57" s="480">
        <v>1</v>
      </c>
      <c r="K57" s="481">
        <v>8</v>
      </c>
      <c r="L57" s="479">
        <v>2</v>
      </c>
      <c r="M57" s="479">
        <v>10</v>
      </c>
      <c r="N57" s="482">
        <v>1</v>
      </c>
      <c r="O57" s="478">
        <v>4</v>
      </c>
      <c r="P57" s="479">
        <v>2</v>
      </c>
      <c r="Q57" s="479">
        <v>6</v>
      </c>
      <c r="R57" s="480">
        <v>1</v>
      </c>
      <c r="S57" s="481">
        <v>2</v>
      </c>
      <c r="T57" s="479">
        <v>4</v>
      </c>
      <c r="U57" s="479">
        <v>6</v>
      </c>
      <c r="V57" s="482">
        <v>1</v>
      </c>
      <c r="W57" s="478">
        <v>11</v>
      </c>
      <c r="X57" s="479">
        <v>4</v>
      </c>
      <c r="Y57" s="479">
        <v>15</v>
      </c>
      <c r="Z57" s="480">
        <v>1</v>
      </c>
      <c r="AA57" s="481">
        <v>36</v>
      </c>
      <c r="AB57" s="479">
        <v>23</v>
      </c>
      <c r="AC57" s="479">
        <v>59</v>
      </c>
      <c r="AD57" s="482">
        <v>6</v>
      </c>
    </row>
    <row r="58" spans="1:30" s="474" customFormat="1" ht="20.25" customHeight="1" x14ac:dyDescent="0.35">
      <c r="A58" s="538">
        <v>54</v>
      </c>
      <c r="B58" s="539" t="s">
        <v>58</v>
      </c>
      <c r="C58" s="481">
        <v>6</v>
      </c>
      <c r="D58" s="479">
        <v>4</v>
      </c>
      <c r="E58" s="479">
        <v>10</v>
      </c>
      <c r="F58" s="482">
        <v>1</v>
      </c>
      <c r="G58" s="478">
        <v>4</v>
      </c>
      <c r="H58" s="479">
        <v>6</v>
      </c>
      <c r="I58" s="479">
        <v>10</v>
      </c>
      <c r="J58" s="480">
        <v>1</v>
      </c>
      <c r="K58" s="481">
        <v>2</v>
      </c>
      <c r="L58" s="479">
        <v>2</v>
      </c>
      <c r="M58" s="479">
        <v>4</v>
      </c>
      <c r="N58" s="482">
        <v>1</v>
      </c>
      <c r="O58" s="478">
        <v>4</v>
      </c>
      <c r="P58" s="479">
        <v>4</v>
      </c>
      <c r="Q58" s="479">
        <v>8</v>
      </c>
      <c r="R58" s="480">
        <v>1</v>
      </c>
      <c r="S58" s="481">
        <v>4</v>
      </c>
      <c r="T58" s="479">
        <v>4</v>
      </c>
      <c r="U58" s="479">
        <v>8</v>
      </c>
      <c r="V58" s="482">
        <v>1</v>
      </c>
      <c r="W58" s="478">
        <v>5</v>
      </c>
      <c r="X58" s="479">
        <v>2</v>
      </c>
      <c r="Y58" s="479">
        <v>7</v>
      </c>
      <c r="Z58" s="480">
        <v>1</v>
      </c>
      <c r="AA58" s="481">
        <v>25</v>
      </c>
      <c r="AB58" s="479">
        <v>22</v>
      </c>
      <c r="AC58" s="479">
        <v>47</v>
      </c>
      <c r="AD58" s="482">
        <v>6</v>
      </c>
    </row>
    <row r="59" spans="1:30" s="474" customFormat="1" ht="20.25" customHeight="1" x14ac:dyDescent="0.35">
      <c r="A59" s="538">
        <v>55</v>
      </c>
      <c r="B59" s="539" t="s">
        <v>59</v>
      </c>
      <c r="C59" s="481">
        <v>3</v>
      </c>
      <c r="D59" s="479">
        <v>1</v>
      </c>
      <c r="E59" s="479">
        <v>4</v>
      </c>
      <c r="F59" s="482">
        <v>1</v>
      </c>
      <c r="G59" s="478">
        <v>1</v>
      </c>
      <c r="H59" s="479">
        <v>0</v>
      </c>
      <c r="I59" s="479">
        <v>1</v>
      </c>
      <c r="J59" s="480">
        <v>1</v>
      </c>
      <c r="K59" s="481">
        <v>2</v>
      </c>
      <c r="L59" s="479">
        <v>3</v>
      </c>
      <c r="M59" s="479">
        <v>5</v>
      </c>
      <c r="N59" s="482">
        <v>1</v>
      </c>
      <c r="O59" s="478">
        <v>3</v>
      </c>
      <c r="P59" s="479">
        <v>1</v>
      </c>
      <c r="Q59" s="479">
        <v>4</v>
      </c>
      <c r="R59" s="480">
        <v>1</v>
      </c>
      <c r="S59" s="481">
        <v>0</v>
      </c>
      <c r="T59" s="479">
        <v>1</v>
      </c>
      <c r="U59" s="479">
        <v>1</v>
      </c>
      <c r="V59" s="482">
        <v>1</v>
      </c>
      <c r="W59" s="478">
        <v>3</v>
      </c>
      <c r="X59" s="479">
        <v>3</v>
      </c>
      <c r="Y59" s="479">
        <v>6</v>
      </c>
      <c r="Z59" s="480">
        <v>1</v>
      </c>
      <c r="AA59" s="481">
        <v>12</v>
      </c>
      <c r="AB59" s="479">
        <v>9</v>
      </c>
      <c r="AC59" s="479">
        <v>21</v>
      </c>
      <c r="AD59" s="482">
        <v>6</v>
      </c>
    </row>
    <row r="60" spans="1:30" s="474" customFormat="1" ht="20.25" customHeight="1" x14ac:dyDescent="0.35">
      <c r="A60" s="538">
        <v>56</v>
      </c>
      <c r="B60" s="539" t="s">
        <v>60</v>
      </c>
      <c r="C60" s="481">
        <v>5</v>
      </c>
      <c r="D60" s="479">
        <v>2</v>
      </c>
      <c r="E60" s="479">
        <v>7</v>
      </c>
      <c r="F60" s="482">
        <v>1</v>
      </c>
      <c r="G60" s="478">
        <v>1</v>
      </c>
      <c r="H60" s="479">
        <v>4</v>
      </c>
      <c r="I60" s="479">
        <v>5</v>
      </c>
      <c r="J60" s="480">
        <v>1</v>
      </c>
      <c r="K60" s="481">
        <v>1</v>
      </c>
      <c r="L60" s="479">
        <v>3</v>
      </c>
      <c r="M60" s="479">
        <v>4</v>
      </c>
      <c r="N60" s="482">
        <v>1</v>
      </c>
      <c r="O60" s="478">
        <v>2</v>
      </c>
      <c r="P60" s="479">
        <v>4</v>
      </c>
      <c r="Q60" s="479">
        <v>6</v>
      </c>
      <c r="R60" s="480">
        <v>1</v>
      </c>
      <c r="S60" s="481">
        <v>1</v>
      </c>
      <c r="T60" s="479">
        <v>0</v>
      </c>
      <c r="U60" s="479">
        <v>1</v>
      </c>
      <c r="V60" s="482">
        <v>1</v>
      </c>
      <c r="W60" s="478">
        <v>2</v>
      </c>
      <c r="X60" s="479">
        <v>2</v>
      </c>
      <c r="Y60" s="479">
        <v>4</v>
      </c>
      <c r="Z60" s="480">
        <v>1</v>
      </c>
      <c r="AA60" s="481">
        <v>12</v>
      </c>
      <c r="AB60" s="479">
        <v>15</v>
      </c>
      <c r="AC60" s="479">
        <v>27</v>
      </c>
      <c r="AD60" s="482">
        <v>6</v>
      </c>
    </row>
    <row r="61" spans="1:30" s="474" customFormat="1" ht="20.25" customHeight="1" x14ac:dyDescent="0.35">
      <c r="A61" s="538">
        <v>57</v>
      </c>
      <c r="B61" s="539" t="s">
        <v>61</v>
      </c>
      <c r="C61" s="481">
        <v>0</v>
      </c>
      <c r="D61" s="479">
        <v>0</v>
      </c>
      <c r="E61" s="479">
        <v>0</v>
      </c>
      <c r="F61" s="482">
        <v>0</v>
      </c>
      <c r="G61" s="478">
        <v>1</v>
      </c>
      <c r="H61" s="479">
        <v>0</v>
      </c>
      <c r="I61" s="479">
        <v>1</v>
      </c>
      <c r="J61" s="480">
        <v>1</v>
      </c>
      <c r="K61" s="481">
        <v>1</v>
      </c>
      <c r="L61" s="479">
        <v>0</v>
      </c>
      <c r="M61" s="479">
        <v>1</v>
      </c>
      <c r="N61" s="482">
        <v>1</v>
      </c>
      <c r="O61" s="478">
        <v>2</v>
      </c>
      <c r="P61" s="479">
        <v>2</v>
      </c>
      <c r="Q61" s="479">
        <v>4</v>
      </c>
      <c r="R61" s="480">
        <v>1</v>
      </c>
      <c r="S61" s="481">
        <v>0</v>
      </c>
      <c r="T61" s="479">
        <v>0</v>
      </c>
      <c r="U61" s="479">
        <v>0</v>
      </c>
      <c r="V61" s="482">
        <v>0</v>
      </c>
      <c r="W61" s="478">
        <v>5</v>
      </c>
      <c r="X61" s="479">
        <v>3</v>
      </c>
      <c r="Y61" s="479">
        <v>8</v>
      </c>
      <c r="Z61" s="480">
        <v>1</v>
      </c>
      <c r="AA61" s="481">
        <v>9</v>
      </c>
      <c r="AB61" s="479">
        <v>5</v>
      </c>
      <c r="AC61" s="479">
        <v>14</v>
      </c>
      <c r="AD61" s="482">
        <v>4</v>
      </c>
    </row>
    <row r="62" spans="1:30" s="474" customFormat="1" ht="20.25" customHeight="1" x14ac:dyDescent="0.35">
      <c r="A62" s="538">
        <v>58</v>
      </c>
      <c r="B62" s="539" t="s">
        <v>62</v>
      </c>
      <c r="C62" s="481">
        <v>5</v>
      </c>
      <c r="D62" s="479">
        <v>3</v>
      </c>
      <c r="E62" s="479">
        <v>8</v>
      </c>
      <c r="F62" s="482">
        <v>1</v>
      </c>
      <c r="G62" s="478">
        <v>3</v>
      </c>
      <c r="H62" s="479">
        <v>3</v>
      </c>
      <c r="I62" s="479">
        <v>6</v>
      </c>
      <c r="J62" s="480">
        <v>1</v>
      </c>
      <c r="K62" s="481">
        <v>4</v>
      </c>
      <c r="L62" s="479">
        <v>5</v>
      </c>
      <c r="M62" s="479">
        <v>9</v>
      </c>
      <c r="N62" s="482">
        <v>1</v>
      </c>
      <c r="O62" s="478">
        <v>6</v>
      </c>
      <c r="P62" s="479">
        <v>3</v>
      </c>
      <c r="Q62" s="479">
        <v>9</v>
      </c>
      <c r="R62" s="480">
        <v>1</v>
      </c>
      <c r="S62" s="481">
        <v>4</v>
      </c>
      <c r="T62" s="479">
        <v>4</v>
      </c>
      <c r="U62" s="479">
        <v>8</v>
      </c>
      <c r="V62" s="482">
        <v>1</v>
      </c>
      <c r="W62" s="478">
        <v>3</v>
      </c>
      <c r="X62" s="479">
        <v>4</v>
      </c>
      <c r="Y62" s="479">
        <v>7</v>
      </c>
      <c r="Z62" s="480">
        <v>1</v>
      </c>
      <c r="AA62" s="481">
        <v>25</v>
      </c>
      <c r="AB62" s="479">
        <v>22</v>
      </c>
      <c r="AC62" s="479">
        <v>47</v>
      </c>
      <c r="AD62" s="482">
        <v>6</v>
      </c>
    </row>
    <row r="63" spans="1:30" s="474" customFormat="1" ht="20.25" customHeight="1" x14ac:dyDescent="0.35">
      <c r="A63" s="538">
        <v>59</v>
      </c>
      <c r="B63" s="539" t="s">
        <v>63</v>
      </c>
      <c r="C63" s="481">
        <v>5</v>
      </c>
      <c r="D63" s="479">
        <v>6</v>
      </c>
      <c r="E63" s="479">
        <v>11</v>
      </c>
      <c r="F63" s="482">
        <v>1</v>
      </c>
      <c r="G63" s="478">
        <v>3</v>
      </c>
      <c r="H63" s="479">
        <v>1</v>
      </c>
      <c r="I63" s="479">
        <v>4</v>
      </c>
      <c r="J63" s="480">
        <v>1</v>
      </c>
      <c r="K63" s="481">
        <v>6</v>
      </c>
      <c r="L63" s="479">
        <v>4</v>
      </c>
      <c r="M63" s="479">
        <v>10</v>
      </c>
      <c r="N63" s="482">
        <v>1</v>
      </c>
      <c r="O63" s="478">
        <v>4</v>
      </c>
      <c r="P63" s="479">
        <v>3</v>
      </c>
      <c r="Q63" s="479">
        <v>7</v>
      </c>
      <c r="R63" s="480">
        <v>1</v>
      </c>
      <c r="S63" s="481">
        <v>4</v>
      </c>
      <c r="T63" s="479">
        <v>4</v>
      </c>
      <c r="U63" s="479">
        <v>8</v>
      </c>
      <c r="V63" s="482">
        <v>1</v>
      </c>
      <c r="W63" s="478">
        <v>5</v>
      </c>
      <c r="X63" s="479">
        <v>1</v>
      </c>
      <c r="Y63" s="479">
        <v>6</v>
      </c>
      <c r="Z63" s="480">
        <v>1</v>
      </c>
      <c r="AA63" s="481">
        <v>27</v>
      </c>
      <c r="AB63" s="479">
        <v>19</v>
      </c>
      <c r="AC63" s="479">
        <v>46</v>
      </c>
      <c r="AD63" s="482">
        <v>6</v>
      </c>
    </row>
    <row r="64" spans="1:30" s="484" customFormat="1" ht="20.25" customHeight="1" x14ac:dyDescent="0.35">
      <c r="A64" s="540">
        <v>60</v>
      </c>
      <c r="B64" s="541" t="s">
        <v>64</v>
      </c>
      <c r="C64" s="490">
        <v>1</v>
      </c>
      <c r="D64" s="488">
        <v>1</v>
      </c>
      <c r="E64" s="488">
        <v>2</v>
      </c>
      <c r="F64" s="491">
        <v>1</v>
      </c>
      <c r="G64" s="487">
        <v>3</v>
      </c>
      <c r="H64" s="488">
        <v>1</v>
      </c>
      <c r="I64" s="488">
        <v>4</v>
      </c>
      <c r="J64" s="489">
        <v>1</v>
      </c>
      <c r="K64" s="490">
        <v>4</v>
      </c>
      <c r="L64" s="488">
        <v>0</v>
      </c>
      <c r="M64" s="488">
        <v>4</v>
      </c>
      <c r="N64" s="491">
        <v>1</v>
      </c>
      <c r="O64" s="487">
        <v>1</v>
      </c>
      <c r="P64" s="488">
        <v>3</v>
      </c>
      <c r="Q64" s="488">
        <v>4</v>
      </c>
      <c r="R64" s="489">
        <v>1</v>
      </c>
      <c r="S64" s="490">
        <v>2</v>
      </c>
      <c r="T64" s="488">
        <v>1</v>
      </c>
      <c r="U64" s="488">
        <v>3</v>
      </c>
      <c r="V64" s="491">
        <v>1</v>
      </c>
      <c r="W64" s="487">
        <v>3</v>
      </c>
      <c r="X64" s="488">
        <v>1</v>
      </c>
      <c r="Y64" s="488">
        <v>4</v>
      </c>
      <c r="Z64" s="489">
        <v>1</v>
      </c>
      <c r="AA64" s="490">
        <v>14</v>
      </c>
      <c r="AB64" s="488">
        <v>7</v>
      </c>
      <c r="AC64" s="488">
        <v>21</v>
      </c>
      <c r="AD64" s="491">
        <v>6</v>
      </c>
    </row>
    <row r="65" spans="1:30" s="484" customFormat="1" x14ac:dyDescent="0.35">
      <c r="A65" s="542"/>
      <c r="B65" s="543" t="s">
        <v>462</v>
      </c>
      <c r="C65" s="495">
        <v>425</v>
      </c>
      <c r="D65" s="493">
        <v>390</v>
      </c>
      <c r="E65" s="493">
        <v>815</v>
      </c>
      <c r="F65" s="496">
        <v>60</v>
      </c>
      <c r="G65" s="492">
        <v>422</v>
      </c>
      <c r="H65" s="493">
        <v>378</v>
      </c>
      <c r="I65" s="493">
        <v>800</v>
      </c>
      <c r="J65" s="494">
        <v>59</v>
      </c>
      <c r="K65" s="495">
        <v>476</v>
      </c>
      <c r="L65" s="493">
        <v>417</v>
      </c>
      <c r="M65" s="493">
        <v>893</v>
      </c>
      <c r="N65" s="496">
        <v>61</v>
      </c>
      <c r="O65" s="492">
        <v>480</v>
      </c>
      <c r="P65" s="493">
        <v>367</v>
      </c>
      <c r="Q65" s="493">
        <v>847</v>
      </c>
      <c r="R65" s="494">
        <v>61</v>
      </c>
      <c r="S65" s="495">
        <v>501</v>
      </c>
      <c r="T65" s="493">
        <v>437</v>
      </c>
      <c r="U65" s="493">
        <v>938</v>
      </c>
      <c r="V65" s="496">
        <v>60</v>
      </c>
      <c r="W65" s="492">
        <v>495</v>
      </c>
      <c r="X65" s="493">
        <v>440</v>
      </c>
      <c r="Y65" s="493">
        <v>935</v>
      </c>
      <c r="Z65" s="494">
        <v>58</v>
      </c>
      <c r="AA65" s="495">
        <v>2799</v>
      </c>
      <c r="AB65" s="493">
        <v>2429</v>
      </c>
      <c r="AC65" s="493">
        <v>5228</v>
      </c>
      <c r="AD65" s="496">
        <v>359</v>
      </c>
    </row>
    <row r="66" spans="1:30" s="474" customFormat="1" x14ac:dyDescent="0.35">
      <c r="A66" s="544"/>
      <c r="B66" s="545" t="s">
        <v>396</v>
      </c>
      <c r="C66" s="505"/>
      <c r="D66" s="503"/>
      <c r="E66" s="503"/>
      <c r="F66" s="506"/>
      <c r="G66" s="502"/>
      <c r="H66" s="503"/>
      <c r="I66" s="503"/>
      <c r="J66" s="504"/>
      <c r="K66" s="505"/>
      <c r="L66" s="503"/>
      <c r="M66" s="503"/>
      <c r="N66" s="506"/>
      <c r="O66" s="502"/>
      <c r="P66" s="503"/>
      <c r="Q66" s="503"/>
      <c r="R66" s="504"/>
      <c r="S66" s="505"/>
      <c r="T66" s="503"/>
      <c r="U66" s="503"/>
      <c r="V66" s="506"/>
      <c r="W66" s="502"/>
      <c r="X66" s="503"/>
      <c r="Y66" s="503"/>
      <c r="Z66" s="504"/>
      <c r="AA66" s="505"/>
      <c r="AB66" s="503"/>
      <c r="AC66" s="503"/>
      <c r="AD66" s="506"/>
    </row>
    <row r="67" spans="1:30" s="474" customFormat="1" x14ac:dyDescent="0.35">
      <c r="A67" s="538">
        <v>61</v>
      </c>
      <c r="B67" s="539" t="s">
        <v>65</v>
      </c>
      <c r="C67" s="481">
        <v>4</v>
      </c>
      <c r="D67" s="479">
        <v>3</v>
      </c>
      <c r="E67" s="479">
        <v>7</v>
      </c>
      <c r="F67" s="482">
        <v>1</v>
      </c>
      <c r="G67" s="478">
        <v>3</v>
      </c>
      <c r="H67" s="479">
        <v>6</v>
      </c>
      <c r="I67" s="479">
        <v>9</v>
      </c>
      <c r="J67" s="480">
        <v>1</v>
      </c>
      <c r="K67" s="481">
        <v>1</v>
      </c>
      <c r="L67" s="479">
        <v>4</v>
      </c>
      <c r="M67" s="479">
        <v>5</v>
      </c>
      <c r="N67" s="482">
        <v>1</v>
      </c>
      <c r="O67" s="478">
        <v>1</v>
      </c>
      <c r="P67" s="479">
        <v>0</v>
      </c>
      <c r="Q67" s="479">
        <v>1</v>
      </c>
      <c r="R67" s="480">
        <v>1</v>
      </c>
      <c r="S67" s="481">
        <v>1</v>
      </c>
      <c r="T67" s="479">
        <v>0</v>
      </c>
      <c r="U67" s="479">
        <v>1</v>
      </c>
      <c r="V67" s="482">
        <v>1</v>
      </c>
      <c r="W67" s="478">
        <v>5</v>
      </c>
      <c r="X67" s="479">
        <v>8</v>
      </c>
      <c r="Y67" s="479">
        <v>13</v>
      </c>
      <c r="Z67" s="480">
        <v>1</v>
      </c>
      <c r="AA67" s="481">
        <v>15</v>
      </c>
      <c r="AB67" s="479">
        <v>21</v>
      </c>
      <c r="AC67" s="479">
        <v>36</v>
      </c>
      <c r="AD67" s="482">
        <v>6</v>
      </c>
    </row>
    <row r="68" spans="1:30" s="474" customFormat="1" x14ac:dyDescent="0.35">
      <c r="A68" s="538">
        <v>62</v>
      </c>
      <c r="B68" s="539" t="s">
        <v>66</v>
      </c>
      <c r="C68" s="481">
        <v>14</v>
      </c>
      <c r="D68" s="479">
        <v>13</v>
      </c>
      <c r="E68" s="479">
        <v>27</v>
      </c>
      <c r="F68" s="482">
        <v>1</v>
      </c>
      <c r="G68" s="478">
        <v>13</v>
      </c>
      <c r="H68" s="479">
        <v>15</v>
      </c>
      <c r="I68" s="479">
        <v>28</v>
      </c>
      <c r="J68" s="480">
        <v>1</v>
      </c>
      <c r="K68" s="481">
        <v>7</v>
      </c>
      <c r="L68" s="479">
        <v>10</v>
      </c>
      <c r="M68" s="479">
        <v>17</v>
      </c>
      <c r="N68" s="482">
        <v>1</v>
      </c>
      <c r="O68" s="478">
        <v>14</v>
      </c>
      <c r="P68" s="479">
        <v>8</v>
      </c>
      <c r="Q68" s="479">
        <v>22</v>
      </c>
      <c r="R68" s="480">
        <v>1</v>
      </c>
      <c r="S68" s="481">
        <v>12</v>
      </c>
      <c r="T68" s="479">
        <v>12</v>
      </c>
      <c r="U68" s="479">
        <v>24</v>
      </c>
      <c r="V68" s="482">
        <v>1</v>
      </c>
      <c r="W68" s="478">
        <v>9</v>
      </c>
      <c r="X68" s="479">
        <v>11</v>
      </c>
      <c r="Y68" s="479">
        <v>20</v>
      </c>
      <c r="Z68" s="480">
        <v>1</v>
      </c>
      <c r="AA68" s="481">
        <v>69</v>
      </c>
      <c r="AB68" s="479">
        <v>69</v>
      </c>
      <c r="AC68" s="479">
        <v>138</v>
      </c>
      <c r="AD68" s="482">
        <v>6</v>
      </c>
    </row>
    <row r="69" spans="1:30" s="474" customFormat="1" x14ac:dyDescent="0.35">
      <c r="A69" s="538">
        <v>63</v>
      </c>
      <c r="B69" s="539" t="s">
        <v>67</v>
      </c>
      <c r="C69" s="481">
        <v>0</v>
      </c>
      <c r="D69" s="479">
        <v>0</v>
      </c>
      <c r="E69" s="479">
        <v>0</v>
      </c>
      <c r="F69" s="482">
        <v>0</v>
      </c>
      <c r="G69" s="478">
        <v>0</v>
      </c>
      <c r="H69" s="479">
        <v>0</v>
      </c>
      <c r="I69" s="479">
        <v>0</v>
      </c>
      <c r="J69" s="480">
        <v>0</v>
      </c>
      <c r="K69" s="481">
        <v>0</v>
      </c>
      <c r="L69" s="479">
        <v>0</v>
      </c>
      <c r="M69" s="479">
        <v>0</v>
      </c>
      <c r="N69" s="482">
        <v>0</v>
      </c>
      <c r="O69" s="478">
        <v>0</v>
      </c>
      <c r="P69" s="479">
        <v>0</v>
      </c>
      <c r="Q69" s="479">
        <v>0</v>
      </c>
      <c r="R69" s="480">
        <v>0</v>
      </c>
      <c r="S69" s="481">
        <v>0</v>
      </c>
      <c r="T69" s="479">
        <v>0</v>
      </c>
      <c r="U69" s="479">
        <v>0</v>
      </c>
      <c r="V69" s="482">
        <v>0</v>
      </c>
      <c r="W69" s="478">
        <v>0</v>
      </c>
      <c r="X69" s="479">
        <v>0</v>
      </c>
      <c r="Y69" s="479">
        <v>0</v>
      </c>
      <c r="Z69" s="480">
        <v>0</v>
      </c>
      <c r="AA69" s="481">
        <v>0</v>
      </c>
      <c r="AB69" s="479">
        <v>0</v>
      </c>
      <c r="AC69" s="479">
        <v>0</v>
      </c>
      <c r="AD69" s="482">
        <v>0</v>
      </c>
    </row>
    <row r="70" spans="1:30" s="474" customFormat="1" x14ac:dyDescent="0.35">
      <c r="A70" s="538">
        <v>64</v>
      </c>
      <c r="B70" s="539" t="s">
        <v>68</v>
      </c>
      <c r="C70" s="481">
        <v>5</v>
      </c>
      <c r="D70" s="479">
        <v>4</v>
      </c>
      <c r="E70" s="479">
        <v>9</v>
      </c>
      <c r="F70" s="482">
        <v>1</v>
      </c>
      <c r="G70" s="478">
        <v>6</v>
      </c>
      <c r="H70" s="479">
        <v>2</v>
      </c>
      <c r="I70" s="479">
        <v>8</v>
      </c>
      <c r="J70" s="480">
        <v>1</v>
      </c>
      <c r="K70" s="481">
        <v>5</v>
      </c>
      <c r="L70" s="479">
        <v>5</v>
      </c>
      <c r="M70" s="479">
        <v>10</v>
      </c>
      <c r="N70" s="482">
        <v>1</v>
      </c>
      <c r="O70" s="478">
        <v>4</v>
      </c>
      <c r="P70" s="479">
        <v>2</v>
      </c>
      <c r="Q70" s="479">
        <v>6</v>
      </c>
      <c r="R70" s="480">
        <v>1</v>
      </c>
      <c r="S70" s="481">
        <v>2</v>
      </c>
      <c r="T70" s="479">
        <v>9</v>
      </c>
      <c r="U70" s="479">
        <v>11</v>
      </c>
      <c r="V70" s="482">
        <v>1</v>
      </c>
      <c r="W70" s="478">
        <v>3</v>
      </c>
      <c r="X70" s="479">
        <v>7</v>
      </c>
      <c r="Y70" s="479">
        <v>10</v>
      </c>
      <c r="Z70" s="480">
        <v>1</v>
      </c>
      <c r="AA70" s="481">
        <v>25</v>
      </c>
      <c r="AB70" s="479">
        <v>29</v>
      </c>
      <c r="AC70" s="479">
        <v>54</v>
      </c>
      <c r="AD70" s="482">
        <v>6</v>
      </c>
    </row>
    <row r="71" spans="1:30" s="474" customFormat="1" x14ac:dyDescent="0.35">
      <c r="A71" s="538">
        <v>65</v>
      </c>
      <c r="B71" s="539" t="s">
        <v>69</v>
      </c>
      <c r="C71" s="481">
        <v>14</v>
      </c>
      <c r="D71" s="479">
        <v>9</v>
      </c>
      <c r="E71" s="479">
        <v>23</v>
      </c>
      <c r="F71" s="482">
        <v>1</v>
      </c>
      <c r="G71" s="478">
        <v>14</v>
      </c>
      <c r="H71" s="479">
        <v>19</v>
      </c>
      <c r="I71" s="479">
        <v>33</v>
      </c>
      <c r="J71" s="480">
        <v>1</v>
      </c>
      <c r="K71" s="481">
        <v>20</v>
      </c>
      <c r="L71" s="479">
        <v>6</v>
      </c>
      <c r="M71" s="479">
        <v>26</v>
      </c>
      <c r="N71" s="482">
        <v>1</v>
      </c>
      <c r="O71" s="478">
        <v>16</v>
      </c>
      <c r="P71" s="479">
        <v>11</v>
      </c>
      <c r="Q71" s="479">
        <v>27</v>
      </c>
      <c r="R71" s="480">
        <v>1</v>
      </c>
      <c r="S71" s="481">
        <v>10</v>
      </c>
      <c r="T71" s="479">
        <v>14</v>
      </c>
      <c r="U71" s="479">
        <v>24</v>
      </c>
      <c r="V71" s="482">
        <v>1</v>
      </c>
      <c r="W71" s="478">
        <v>17</v>
      </c>
      <c r="X71" s="479">
        <v>12</v>
      </c>
      <c r="Y71" s="479">
        <v>29</v>
      </c>
      <c r="Z71" s="480">
        <v>1</v>
      </c>
      <c r="AA71" s="481">
        <v>91</v>
      </c>
      <c r="AB71" s="479">
        <v>71</v>
      </c>
      <c r="AC71" s="479">
        <v>162</v>
      </c>
      <c r="AD71" s="482">
        <v>6</v>
      </c>
    </row>
    <row r="72" spans="1:30" s="474" customFormat="1" x14ac:dyDescent="0.35">
      <c r="A72" s="538">
        <v>66</v>
      </c>
      <c r="B72" s="539" t="s">
        <v>70</v>
      </c>
      <c r="C72" s="481">
        <v>6</v>
      </c>
      <c r="D72" s="479">
        <v>5</v>
      </c>
      <c r="E72" s="479">
        <v>11</v>
      </c>
      <c r="F72" s="482">
        <v>1</v>
      </c>
      <c r="G72" s="478">
        <v>2</v>
      </c>
      <c r="H72" s="479">
        <v>2</v>
      </c>
      <c r="I72" s="479">
        <v>4</v>
      </c>
      <c r="J72" s="480">
        <v>1</v>
      </c>
      <c r="K72" s="481">
        <v>3</v>
      </c>
      <c r="L72" s="479">
        <v>3</v>
      </c>
      <c r="M72" s="479">
        <v>6</v>
      </c>
      <c r="N72" s="482">
        <v>1</v>
      </c>
      <c r="O72" s="478">
        <v>2</v>
      </c>
      <c r="P72" s="479">
        <v>7</v>
      </c>
      <c r="Q72" s="479">
        <v>9</v>
      </c>
      <c r="R72" s="480">
        <v>1</v>
      </c>
      <c r="S72" s="481">
        <v>6</v>
      </c>
      <c r="T72" s="479">
        <v>4</v>
      </c>
      <c r="U72" s="479">
        <v>10</v>
      </c>
      <c r="V72" s="482">
        <v>1</v>
      </c>
      <c r="W72" s="478">
        <v>5</v>
      </c>
      <c r="X72" s="479">
        <v>4</v>
      </c>
      <c r="Y72" s="479">
        <v>9</v>
      </c>
      <c r="Z72" s="480">
        <v>1</v>
      </c>
      <c r="AA72" s="481">
        <v>24</v>
      </c>
      <c r="AB72" s="479">
        <v>25</v>
      </c>
      <c r="AC72" s="479">
        <v>49</v>
      </c>
      <c r="AD72" s="482">
        <v>6</v>
      </c>
    </row>
    <row r="73" spans="1:30" s="474" customFormat="1" x14ac:dyDescent="0.35">
      <c r="A73" s="538">
        <v>67</v>
      </c>
      <c r="B73" s="539" t="s">
        <v>71</v>
      </c>
      <c r="C73" s="481">
        <v>14</v>
      </c>
      <c r="D73" s="479">
        <v>5</v>
      </c>
      <c r="E73" s="479">
        <v>19</v>
      </c>
      <c r="F73" s="482">
        <v>1</v>
      </c>
      <c r="G73" s="478">
        <v>10</v>
      </c>
      <c r="H73" s="479">
        <v>7</v>
      </c>
      <c r="I73" s="479">
        <v>17</v>
      </c>
      <c r="J73" s="480">
        <v>1</v>
      </c>
      <c r="K73" s="481">
        <v>6</v>
      </c>
      <c r="L73" s="479">
        <v>7</v>
      </c>
      <c r="M73" s="479">
        <v>13</v>
      </c>
      <c r="N73" s="482">
        <v>1</v>
      </c>
      <c r="O73" s="478">
        <v>10</v>
      </c>
      <c r="P73" s="479">
        <v>5</v>
      </c>
      <c r="Q73" s="479">
        <v>15</v>
      </c>
      <c r="R73" s="480">
        <v>1</v>
      </c>
      <c r="S73" s="481">
        <v>6</v>
      </c>
      <c r="T73" s="479">
        <v>7</v>
      </c>
      <c r="U73" s="479">
        <v>13</v>
      </c>
      <c r="V73" s="482">
        <v>1</v>
      </c>
      <c r="W73" s="478">
        <v>8</v>
      </c>
      <c r="X73" s="479">
        <v>10</v>
      </c>
      <c r="Y73" s="479">
        <v>18</v>
      </c>
      <c r="Z73" s="480">
        <v>1</v>
      </c>
      <c r="AA73" s="481">
        <v>54</v>
      </c>
      <c r="AB73" s="479">
        <v>41</v>
      </c>
      <c r="AC73" s="479">
        <v>95</v>
      </c>
      <c r="AD73" s="482">
        <v>6</v>
      </c>
    </row>
    <row r="74" spans="1:30" s="474" customFormat="1" x14ac:dyDescent="0.35">
      <c r="A74" s="538">
        <v>68</v>
      </c>
      <c r="B74" s="539" t="s">
        <v>72</v>
      </c>
      <c r="C74" s="481">
        <v>2</v>
      </c>
      <c r="D74" s="479">
        <v>2</v>
      </c>
      <c r="E74" s="479">
        <v>4</v>
      </c>
      <c r="F74" s="482">
        <v>1</v>
      </c>
      <c r="G74" s="478">
        <v>4</v>
      </c>
      <c r="H74" s="479">
        <v>2</v>
      </c>
      <c r="I74" s="479">
        <v>6</v>
      </c>
      <c r="J74" s="480">
        <v>1</v>
      </c>
      <c r="K74" s="481">
        <v>4</v>
      </c>
      <c r="L74" s="479">
        <v>1</v>
      </c>
      <c r="M74" s="479">
        <v>5</v>
      </c>
      <c r="N74" s="482">
        <v>1</v>
      </c>
      <c r="O74" s="478">
        <v>3</v>
      </c>
      <c r="P74" s="479">
        <v>0</v>
      </c>
      <c r="Q74" s="479">
        <v>3</v>
      </c>
      <c r="R74" s="480">
        <v>1</v>
      </c>
      <c r="S74" s="481">
        <v>7</v>
      </c>
      <c r="T74" s="479">
        <v>0</v>
      </c>
      <c r="U74" s="479">
        <v>7</v>
      </c>
      <c r="V74" s="482">
        <v>1</v>
      </c>
      <c r="W74" s="478">
        <v>2</v>
      </c>
      <c r="X74" s="479">
        <v>3</v>
      </c>
      <c r="Y74" s="479">
        <v>5</v>
      </c>
      <c r="Z74" s="480">
        <v>1</v>
      </c>
      <c r="AA74" s="481">
        <v>22</v>
      </c>
      <c r="AB74" s="479">
        <v>8</v>
      </c>
      <c r="AC74" s="479">
        <v>30</v>
      </c>
      <c r="AD74" s="482">
        <v>6</v>
      </c>
    </row>
    <row r="75" spans="1:30" s="474" customFormat="1" x14ac:dyDescent="0.35">
      <c r="A75" s="538">
        <v>69</v>
      </c>
      <c r="B75" s="539" t="s">
        <v>73</v>
      </c>
      <c r="C75" s="481">
        <v>3</v>
      </c>
      <c r="D75" s="479">
        <v>5</v>
      </c>
      <c r="E75" s="479">
        <v>8</v>
      </c>
      <c r="F75" s="482">
        <v>1</v>
      </c>
      <c r="G75" s="478">
        <v>2</v>
      </c>
      <c r="H75" s="479">
        <v>2</v>
      </c>
      <c r="I75" s="479">
        <v>4</v>
      </c>
      <c r="J75" s="480">
        <v>1</v>
      </c>
      <c r="K75" s="481">
        <v>3</v>
      </c>
      <c r="L75" s="479">
        <v>3</v>
      </c>
      <c r="M75" s="479">
        <v>6</v>
      </c>
      <c r="N75" s="482">
        <v>1</v>
      </c>
      <c r="O75" s="478">
        <v>3</v>
      </c>
      <c r="P75" s="479">
        <v>2</v>
      </c>
      <c r="Q75" s="479">
        <v>5</v>
      </c>
      <c r="R75" s="480">
        <v>1</v>
      </c>
      <c r="S75" s="481">
        <v>2</v>
      </c>
      <c r="T75" s="479">
        <v>1</v>
      </c>
      <c r="U75" s="479">
        <v>3</v>
      </c>
      <c r="V75" s="482">
        <v>1</v>
      </c>
      <c r="W75" s="478">
        <v>1</v>
      </c>
      <c r="X75" s="479">
        <v>2</v>
      </c>
      <c r="Y75" s="479">
        <v>3</v>
      </c>
      <c r="Z75" s="480">
        <v>1</v>
      </c>
      <c r="AA75" s="481">
        <v>14</v>
      </c>
      <c r="AB75" s="479">
        <v>15</v>
      </c>
      <c r="AC75" s="479">
        <v>29</v>
      </c>
      <c r="AD75" s="482">
        <v>6</v>
      </c>
    </row>
    <row r="76" spans="1:30" s="474" customFormat="1" x14ac:dyDescent="0.35">
      <c r="A76" s="538">
        <v>70</v>
      </c>
      <c r="B76" s="539" t="s">
        <v>74</v>
      </c>
      <c r="C76" s="481">
        <v>6</v>
      </c>
      <c r="D76" s="479">
        <v>6</v>
      </c>
      <c r="E76" s="479">
        <v>12</v>
      </c>
      <c r="F76" s="482">
        <v>1</v>
      </c>
      <c r="G76" s="478">
        <v>3</v>
      </c>
      <c r="H76" s="479">
        <v>5</v>
      </c>
      <c r="I76" s="479">
        <v>8</v>
      </c>
      <c r="J76" s="480">
        <v>1</v>
      </c>
      <c r="K76" s="481">
        <v>3</v>
      </c>
      <c r="L76" s="479">
        <v>3</v>
      </c>
      <c r="M76" s="479">
        <v>6</v>
      </c>
      <c r="N76" s="482">
        <v>1</v>
      </c>
      <c r="O76" s="478">
        <v>1</v>
      </c>
      <c r="P76" s="479">
        <v>4</v>
      </c>
      <c r="Q76" s="479">
        <v>5</v>
      </c>
      <c r="R76" s="480">
        <v>1</v>
      </c>
      <c r="S76" s="481">
        <v>7</v>
      </c>
      <c r="T76" s="479">
        <v>5</v>
      </c>
      <c r="U76" s="479">
        <v>12</v>
      </c>
      <c r="V76" s="482">
        <v>1</v>
      </c>
      <c r="W76" s="478">
        <v>7</v>
      </c>
      <c r="X76" s="479">
        <v>2</v>
      </c>
      <c r="Y76" s="479">
        <v>9</v>
      </c>
      <c r="Z76" s="480">
        <v>1</v>
      </c>
      <c r="AA76" s="481">
        <v>27</v>
      </c>
      <c r="AB76" s="479">
        <v>25</v>
      </c>
      <c r="AC76" s="479">
        <v>52</v>
      </c>
      <c r="AD76" s="482">
        <v>6</v>
      </c>
    </row>
    <row r="77" spans="1:30" s="474" customFormat="1" x14ac:dyDescent="0.35">
      <c r="A77" s="538">
        <v>71</v>
      </c>
      <c r="B77" s="539" t="s">
        <v>75</v>
      </c>
      <c r="C77" s="481">
        <v>11</v>
      </c>
      <c r="D77" s="479">
        <v>4</v>
      </c>
      <c r="E77" s="479">
        <v>15</v>
      </c>
      <c r="F77" s="482">
        <v>1</v>
      </c>
      <c r="G77" s="478">
        <v>10</v>
      </c>
      <c r="H77" s="479">
        <v>8</v>
      </c>
      <c r="I77" s="479">
        <v>18</v>
      </c>
      <c r="J77" s="480">
        <v>1</v>
      </c>
      <c r="K77" s="481">
        <v>9</v>
      </c>
      <c r="L77" s="479">
        <v>7</v>
      </c>
      <c r="M77" s="479">
        <v>16</v>
      </c>
      <c r="N77" s="482">
        <v>1</v>
      </c>
      <c r="O77" s="478">
        <v>22</v>
      </c>
      <c r="P77" s="479">
        <v>9</v>
      </c>
      <c r="Q77" s="479">
        <v>31</v>
      </c>
      <c r="R77" s="480">
        <v>1</v>
      </c>
      <c r="S77" s="481">
        <v>12</v>
      </c>
      <c r="T77" s="479">
        <v>6</v>
      </c>
      <c r="U77" s="479">
        <v>18</v>
      </c>
      <c r="V77" s="482">
        <v>1</v>
      </c>
      <c r="W77" s="478">
        <v>16</v>
      </c>
      <c r="X77" s="479">
        <v>12</v>
      </c>
      <c r="Y77" s="479">
        <v>28</v>
      </c>
      <c r="Z77" s="480">
        <v>1</v>
      </c>
      <c r="AA77" s="481">
        <v>80</v>
      </c>
      <c r="AB77" s="479">
        <v>46</v>
      </c>
      <c r="AC77" s="479">
        <v>126</v>
      </c>
      <c r="AD77" s="482">
        <v>6</v>
      </c>
    </row>
    <row r="78" spans="1:30" s="474" customFormat="1" x14ac:dyDescent="0.35">
      <c r="A78" s="538">
        <v>72</v>
      </c>
      <c r="B78" s="539" t="s">
        <v>76</v>
      </c>
      <c r="C78" s="481">
        <v>12</v>
      </c>
      <c r="D78" s="479">
        <v>11</v>
      </c>
      <c r="E78" s="479">
        <v>23</v>
      </c>
      <c r="F78" s="482">
        <v>1</v>
      </c>
      <c r="G78" s="478">
        <v>8</v>
      </c>
      <c r="H78" s="479">
        <v>11</v>
      </c>
      <c r="I78" s="479">
        <v>19</v>
      </c>
      <c r="J78" s="480">
        <v>1</v>
      </c>
      <c r="K78" s="481">
        <v>9</v>
      </c>
      <c r="L78" s="479">
        <v>9</v>
      </c>
      <c r="M78" s="479">
        <v>18</v>
      </c>
      <c r="N78" s="482">
        <v>1</v>
      </c>
      <c r="O78" s="478">
        <v>14</v>
      </c>
      <c r="P78" s="479">
        <v>7</v>
      </c>
      <c r="Q78" s="479">
        <v>21</v>
      </c>
      <c r="R78" s="480">
        <v>1</v>
      </c>
      <c r="S78" s="481">
        <v>12</v>
      </c>
      <c r="T78" s="479">
        <v>14</v>
      </c>
      <c r="U78" s="479">
        <v>26</v>
      </c>
      <c r="V78" s="482">
        <v>1</v>
      </c>
      <c r="W78" s="478">
        <v>16</v>
      </c>
      <c r="X78" s="479">
        <v>12</v>
      </c>
      <c r="Y78" s="479">
        <v>28</v>
      </c>
      <c r="Z78" s="480">
        <v>1</v>
      </c>
      <c r="AA78" s="481">
        <v>71</v>
      </c>
      <c r="AB78" s="479">
        <v>64</v>
      </c>
      <c r="AC78" s="479">
        <v>135</v>
      </c>
      <c r="AD78" s="482">
        <v>6</v>
      </c>
    </row>
    <row r="79" spans="1:30" s="474" customFormat="1" x14ac:dyDescent="0.35">
      <c r="A79" s="538">
        <v>73</v>
      </c>
      <c r="B79" s="539" t="s">
        <v>77</v>
      </c>
      <c r="C79" s="481">
        <v>1</v>
      </c>
      <c r="D79" s="479">
        <v>2</v>
      </c>
      <c r="E79" s="479">
        <v>3</v>
      </c>
      <c r="F79" s="482">
        <v>1</v>
      </c>
      <c r="G79" s="478">
        <v>1</v>
      </c>
      <c r="H79" s="479">
        <v>2</v>
      </c>
      <c r="I79" s="479">
        <v>3</v>
      </c>
      <c r="J79" s="480">
        <v>1</v>
      </c>
      <c r="K79" s="481">
        <v>2</v>
      </c>
      <c r="L79" s="479">
        <v>1</v>
      </c>
      <c r="M79" s="479">
        <v>3</v>
      </c>
      <c r="N79" s="482">
        <v>1</v>
      </c>
      <c r="O79" s="478">
        <v>3</v>
      </c>
      <c r="P79" s="479">
        <v>3</v>
      </c>
      <c r="Q79" s="479">
        <v>6</v>
      </c>
      <c r="R79" s="480">
        <v>1</v>
      </c>
      <c r="S79" s="481">
        <v>5</v>
      </c>
      <c r="T79" s="479">
        <v>2</v>
      </c>
      <c r="U79" s="479">
        <v>7</v>
      </c>
      <c r="V79" s="482">
        <v>1</v>
      </c>
      <c r="W79" s="478">
        <v>3</v>
      </c>
      <c r="X79" s="479">
        <v>3</v>
      </c>
      <c r="Y79" s="479">
        <v>6</v>
      </c>
      <c r="Z79" s="480">
        <v>1</v>
      </c>
      <c r="AA79" s="481">
        <v>15</v>
      </c>
      <c r="AB79" s="479">
        <v>13</v>
      </c>
      <c r="AC79" s="479">
        <v>28</v>
      </c>
      <c r="AD79" s="482">
        <v>6</v>
      </c>
    </row>
    <row r="80" spans="1:30" s="474" customFormat="1" x14ac:dyDescent="0.35">
      <c r="A80" s="538">
        <v>74</v>
      </c>
      <c r="B80" s="539" t="s">
        <v>78</v>
      </c>
      <c r="C80" s="481">
        <v>6</v>
      </c>
      <c r="D80" s="479">
        <v>5</v>
      </c>
      <c r="E80" s="479">
        <v>11</v>
      </c>
      <c r="F80" s="482">
        <v>1</v>
      </c>
      <c r="G80" s="478">
        <v>5</v>
      </c>
      <c r="H80" s="479">
        <v>7</v>
      </c>
      <c r="I80" s="479">
        <v>12</v>
      </c>
      <c r="J80" s="480">
        <v>1</v>
      </c>
      <c r="K80" s="481">
        <v>4</v>
      </c>
      <c r="L80" s="479">
        <v>8</v>
      </c>
      <c r="M80" s="479">
        <v>12</v>
      </c>
      <c r="N80" s="482">
        <v>1</v>
      </c>
      <c r="O80" s="478">
        <v>9</v>
      </c>
      <c r="P80" s="479">
        <v>2</v>
      </c>
      <c r="Q80" s="479">
        <v>11</v>
      </c>
      <c r="R80" s="480">
        <v>1</v>
      </c>
      <c r="S80" s="481">
        <v>7</v>
      </c>
      <c r="T80" s="479">
        <v>4</v>
      </c>
      <c r="U80" s="479">
        <v>11</v>
      </c>
      <c r="V80" s="482">
        <v>1</v>
      </c>
      <c r="W80" s="478">
        <v>3</v>
      </c>
      <c r="X80" s="479">
        <v>1</v>
      </c>
      <c r="Y80" s="479">
        <v>4</v>
      </c>
      <c r="Z80" s="480">
        <v>1</v>
      </c>
      <c r="AA80" s="481">
        <v>34</v>
      </c>
      <c r="AB80" s="479">
        <v>27</v>
      </c>
      <c r="AC80" s="479">
        <v>61</v>
      </c>
      <c r="AD80" s="482">
        <v>6</v>
      </c>
    </row>
    <row r="81" spans="1:30" s="474" customFormat="1" x14ac:dyDescent="0.35">
      <c r="A81" s="538">
        <v>75</v>
      </c>
      <c r="B81" s="539" t="s">
        <v>79</v>
      </c>
      <c r="C81" s="481">
        <v>0</v>
      </c>
      <c r="D81" s="479">
        <v>2</v>
      </c>
      <c r="E81" s="479">
        <v>2</v>
      </c>
      <c r="F81" s="482">
        <v>1</v>
      </c>
      <c r="G81" s="478">
        <v>2</v>
      </c>
      <c r="H81" s="479">
        <v>1</v>
      </c>
      <c r="I81" s="479">
        <v>3</v>
      </c>
      <c r="J81" s="480">
        <v>1</v>
      </c>
      <c r="K81" s="481">
        <v>3</v>
      </c>
      <c r="L81" s="479">
        <v>2</v>
      </c>
      <c r="M81" s="479">
        <v>5</v>
      </c>
      <c r="N81" s="482">
        <v>1</v>
      </c>
      <c r="O81" s="478">
        <v>3</v>
      </c>
      <c r="P81" s="479">
        <v>4</v>
      </c>
      <c r="Q81" s="479">
        <v>7</v>
      </c>
      <c r="R81" s="480">
        <v>1</v>
      </c>
      <c r="S81" s="481">
        <v>2</v>
      </c>
      <c r="T81" s="479">
        <v>4</v>
      </c>
      <c r="U81" s="479">
        <v>6</v>
      </c>
      <c r="V81" s="482">
        <v>1</v>
      </c>
      <c r="W81" s="478">
        <v>4</v>
      </c>
      <c r="X81" s="479">
        <v>6</v>
      </c>
      <c r="Y81" s="479">
        <v>10</v>
      </c>
      <c r="Z81" s="480">
        <v>1</v>
      </c>
      <c r="AA81" s="481">
        <v>14</v>
      </c>
      <c r="AB81" s="479">
        <v>19</v>
      </c>
      <c r="AC81" s="479">
        <v>33</v>
      </c>
      <c r="AD81" s="482">
        <v>6</v>
      </c>
    </row>
    <row r="82" spans="1:30" s="474" customFormat="1" x14ac:dyDescent="0.35">
      <c r="A82" s="538">
        <v>76</v>
      </c>
      <c r="B82" s="539" t="s">
        <v>80</v>
      </c>
      <c r="C82" s="481">
        <v>16</v>
      </c>
      <c r="D82" s="479">
        <v>9</v>
      </c>
      <c r="E82" s="479">
        <v>25</v>
      </c>
      <c r="F82" s="482">
        <v>1</v>
      </c>
      <c r="G82" s="478">
        <v>15</v>
      </c>
      <c r="H82" s="479">
        <v>14</v>
      </c>
      <c r="I82" s="479">
        <v>29</v>
      </c>
      <c r="J82" s="480">
        <v>1</v>
      </c>
      <c r="K82" s="481">
        <v>15</v>
      </c>
      <c r="L82" s="479">
        <v>10</v>
      </c>
      <c r="M82" s="479">
        <v>25</v>
      </c>
      <c r="N82" s="482">
        <v>1</v>
      </c>
      <c r="O82" s="478">
        <v>19</v>
      </c>
      <c r="P82" s="479">
        <v>13</v>
      </c>
      <c r="Q82" s="479">
        <v>32</v>
      </c>
      <c r="R82" s="480">
        <v>1</v>
      </c>
      <c r="S82" s="481">
        <v>14</v>
      </c>
      <c r="T82" s="479">
        <v>6</v>
      </c>
      <c r="U82" s="479">
        <v>20</v>
      </c>
      <c r="V82" s="482">
        <v>1</v>
      </c>
      <c r="W82" s="478">
        <v>5</v>
      </c>
      <c r="X82" s="479">
        <v>14</v>
      </c>
      <c r="Y82" s="479">
        <v>19</v>
      </c>
      <c r="Z82" s="480">
        <v>1</v>
      </c>
      <c r="AA82" s="481">
        <v>84</v>
      </c>
      <c r="AB82" s="479">
        <v>66</v>
      </c>
      <c r="AC82" s="479">
        <v>150</v>
      </c>
      <c r="AD82" s="482">
        <v>6</v>
      </c>
    </row>
    <row r="83" spans="1:30" s="474" customFormat="1" x14ac:dyDescent="0.35">
      <c r="A83" s="538">
        <v>77</v>
      </c>
      <c r="B83" s="539" t="s">
        <v>81</v>
      </c>
      <c r="C83" s="481">
        <v>9</v>
      </c>
      <c r="D83" s="479">
        <v>6</v>
      </c>
      <c r="E83" s="479">
        <v>15</v>
      </c>
      <c r="F83" s="482">
        <v>1</v>
      </c>
      <c r="G83" s="478">
        <v>5</v>
      </c>
      <c r="H83" s="479">
        <v>8</v>
      </c>
      <c r="I83" s="479">
        <v>13</v>
      </c>
      <c r="J83" s="480">
        <v>1</v>
      </c>
      <c r="K83" s="481">
        <v>5</v>
      </c>
      <c r="L83" s="479">
        <v>7</v>
      </c>
      <c r="M83" s="479">
        <v>12</v>
      </c>
      <c r="N83" s="482">
        <v>1</v>
      </c>
      <c r="O83" s="478">
        <v>4</v>
      </c>
      <c r="P83" s="479">
        <v>4</v>
      </c>
      <c r="Q83" s="479">
        <v>8</v>
      </c>
      <c r="R83" s="480">
        <v>1</v>
      </c>
      <c r="S83" s="481">
        <v>8</v>
      </c>
      <c r="T83" s="479">
        <v>9</v>
      </c>
      <c r="U83" s="479">
        <v>17</v>
      </c>
      <c r="V83" s="482">
        <v>1</v>
      </c>
      <c r="W83" s="478">
        <v>13</v>
      </c>
      <c r="X83" s="479">
        <v>2</v>
      </c>
      <c r="Y83" s="479">
        <v>15</v>
      </c>
      <c r="Z83" s="480">
        <v>1</v>
      </c>
      <c r="AA83" s="481">
        <v>44</v>
      </c>
      <c r="AB83" s="479">
        <v>36</v>
      </c>
      <c r="AC83" s="479">
        <v>80</v>
      </c>
      <c r="AD83" s="482">
        <v>6</v>
      </c>
    </row>
    <row r="84" spans="1:30" s="474" customFormat="1" x14ac:dyDescent="0.35">
      <c r="A84" s="538">
        <v>78</v>
      </c>
      <c r="B84" s="539" t="s">
        <v>82</v>
      </c>
      <c r="C84" s="481">
        <v>4</v>
      </c>
      <c r="D84" s="479">
        <v>5</v>
      </c>
      <c r="E84" s="479">
        <v>9</v>
      </c>
      <c r="F84" s="482">
        <v>1</v>
      </c>
      <c r="G84" s="478">
        <v>1</v>
      </c>
      <c r="H84" s="479">
        <v>8</v>
      </c>
      <c r="I84" s="479">
        <v>9</v>
      </c>
      <c r="J84" s="480">
        <v>1</v>
      </c>
      <c r="K84" s="481">
        <v>0</v>
      </c>
      <c r="L84" s="479">
        <v>2</v>
      </c>
      <c r="M84" s="479">
        <v>2</v>
      </c>
      <c r="N84" s="482">
        <v>1</v>
      </c>
      <c r="O84" s="478">
        <v>3</v>
      </c>
      <c r="P84" s="479">
        <v>5</v>
      </c>
      <c r="Q84" s="479">
        <v>8</v>
      </c>
      <c r="R84" s="480">
        <v>1</v>
      </c>
      <c r="S84" s="481">
        <v>2</v>
      </c>
      <c r="T84" s="479">
        <v>5</v>
      </c>
      <c r="U84" s="479">
        <v>7</v>
      </c>
      <c r="V84" s="482">
        <v>1</v>
      </c>
      <c r="W84" s="478">
        <v>3</v>
      </c>
      <c r="X84" s="479">
        <v>7</v>
      </c>
      <c r="Y84" s="479">
        <v>10</v>
      </c>
      <c r="Z84" s="480">
        <v>1</v>
      </c>
      <c r="AA84" s="481">
        <v>13</v>
      </c>
      <c r="AB84" s="479">
        <v>32</v>
      </c>
      <c r="AC84" s="479">
        <v>45</v>
      </c>
      <c r="AD84" s="482">
        <v>6</v>
      </c>
    </row>
    <row r="85" spans="1:30" s="474" customFormat="1" x14ac:dyDescent="0.35">
      <c r="A85" s="538">
        <v>79</v>
      </c>
      <c r="B85" s="539" t="s">
        <v>83</v>
      </c>
      <c r="C85" s="481">
        <v>5</v>
      </c>
      <c r="D85" s="479">
        <v>1</v>
      </c>
      <c r="E85" s="479">
        <v>6</v>
      </c>
      <c r="F85" s="482">
        <v>1</v>
      </c>
      <c r="G85" s="478">
        <v>1</v>
      </c>
      <c r="H85" s="479">
        <v>4</v>
      </c>
      <c r="I85" s="479">
        <v>5</v>
      </c>
      <c r="J85" s="480">
        <v>1</v>
      </c>
      <c r="K85" s="481">
        <v>5</v>
      </c>
      <c r="L85" s="479">
        <v>2</v>
      </c>
      <c r="M85" s="479">
        <v>7</v>
      </c>
      <c r="N85" s="482">
        <v>1</v>
      </c>
      <c r="O85" s="478">
        <v>0</v>
      </c>
      <c r="P85" s="479">
        <v>3</v>
      </c>
      <c r="Q85" s="479">
        <v>3</v>
      </c>
      <c r="R85" s="480">
        <v>1</v>
      </c>
      <c r="S85" s="481">
        <v>3</v>
      </c>
      <c r="T85" s="479">
        <v>8</v>
      </c>
      <c r="U85" s="479">
        <v>11</v>
      </c>
      <c r="V85" s="482">
        <v>1</v>
      </c>
      <c r="W85" s="478">
        <v>1</v>
      </c>
      <c r="X85" s="479">
        <v>5</v>
      </c>
      <c r="Y85" s="479">
        <v>6</v>
      </c>
      <c r="Z85" s="480">
        <v>1</v>
      </c>
      <c r="AA85" s="481">
        <v>15</v>
      </c>
      <c r="AB85" s="479">
        <v>23</v>
      </c>
      <c r="AC85" s="479">
        <v>38</v>
      </c>
      <c r="AD85" s="482">
        <v>6</v>
      </c>
    </row>
    <row r="86" spans="1:30" s="474" customFormat="1" x14ac:dyDescent="0.35">
      <c r="A86" s="538">
        <v>80</v>
      </c>
      <c r="B86" s="539" t="s">
        <v>84</v>
      </c>
      <c r="C86" s="481">
        <v>2</v>
      </c>
      <c r="D86" s="479">
        <v>3</v>
      </c>
      <c r="E86" s="479">
        <v>5</v>
      </c>
      <c r="F86" s="482">
        <v>1</v>
      </c>
      <c r="G86" s="478">
        <v>5</v>
      </c>
      <c r="H86" s="479">
        <v>5</v>
      </c>
      <c r="I86" s="479">
        <v>10</v>
      </c>
      <c r="J86" s="480">
        <v>1</v>
      </c>
      <c r="K86" s="481">
        <v>2</v>
      </c>
      <c r="L86" s="479">
        <v>2</v>
      </c>
      <c r="M86" s="479">
        <v>4</v>
      </c>
      <c r="N86" s="482">
        <v>1</v>
      </c>
      <c r="O86" s="478">
        <v>4</v>
      </c>
      <c r="P86" s="479">
        <v>4</v>
      </c>
      <c r="Q86" s="479">
        <v>8</v>
      </c>
      <c r="R86" s="480">
        <v>1</v>
      </c>
      <c r="S86" s="481">
        <v>4</v>
      </c>
      <c r="T86" s="479">
        <v>3</v>
      </c>
      <c r="U86" s="479">
        <v>7</v>
      </c>
      <c r="V86" s="482">
        <v>1</v>
      </c>
      <c r="W86" s="478">
        <v>7</v>
      </c>
      <c r="X86" s="479">
        <v>3</v>
      </c>
      <c r="Y86" s="479">
        <v>10</v>
      </c>
      <c r="Z86" s="480">
        <v>1</v>
      </c>
      <c r="AA86" s="481">
        <v>24</v>
      </c>
      <c r="AB86" s="479">
        <v>20</v>
      </c>
      <c r="AC86" s="479">
        <v>44</v>
      </c>
      <c r="AD86" s="482">
        <v>6</v>
      </c>
    </row>
    <row r="87" spans="1:30" s="474" customFormat="1" x14ac:dyDescent="0.35">
      <c r="A87" s="540">
        <v>81</v>
      </c>
      <c r="B87" s="541" t="s">
        <v>85</v>
      </c>
      <c r="C87" s="490">
        <v>4</v>
      </c>
      <c r="D87" s="488">
        <v>7</v>
      </c>
      <c r="E87" s="488">
        <v>11</v>
      </c>
      <c r="F87" s="491">
        <v>1</v>
      </c>
      <c r="G87" s="487">
        <v>9</v>
      </c>
      <c r="H87" s="488">
        <v>5</v>
      </c>
      <c r="I87" s="488">
        <v>14</v>
      </c>
      <c r="J87" s="489">
        <v>1</v>
      </c>
      <c r="K87" s="490">
        <v>5</v>
      </c>
      <c r="L87" s="488">
        <v>5</v>
      </c>
      <c r="M87" s="488">
        <v>10</v>
      </c>
      <c r="N87" s="491">
        <v>1</v>
      </c>
      <c r="O87" s="487">
        <v>9</v>
      </c>
      <c r="P87" s="488">
        <v>8</v>
      </c>
      <c r="Q87" s="488">
        <v>17</v>
      </c>
      <c r="R87" s="489">
        <v>1</v>
      </c>
      <c r="S87" s="490">
        <v>6</v>
      </c>
      <c r="T87" s="488">
        <v>10</v>
      </c>
      <c r="U87" s="488">
        <v>16</v>
      </c>
      <c r="V87" s="491">
        <v>1</v>
      </c>
      <c r="W87" s="487">
        <v>11</v>
      </c>
      <c r="X87" s="488">
        <v>6</v>
      </c>
      <c r="Y87" s="488">
        <v>17</v>
      </c>
      <c r="Z87" s="489">
        <v>1</v>
      </c>
      <c r="AA87" s="490">
        <v>44</v>
      </c>
      <c r="AB87" s="488">
        <v>41</v>
      </c>
      <c r="AC87" s="488">
        <v>85</v>
      </c>
      <c r="AD87" s="491">
        <v>6</v>
      </c>
    </row>
    <row r="88" spans="1:30" s="474" customFormat="1" x14ac:dyDescent="0.35">
      <c r="A88" s="542"/>
      <c r="B88" s="543" t="s">
        <v>463</v>
      </c>
      <c r="C88" s="495">
        <v>138</v>
      </c>
      <c r="D88" s="493">
        <v>107</v>
      </c>
      <c r="E88" s="493">
        <v>245</v>
      </c>
      <c r="F88" s="496">
        <v>20</v>
      </c>
      <c r="G88" s="492">
        <v>119</v>
      </c>
      <c r="H88" s="493">
        <v>133</v>
      </c>
      <c r="I88" s="493">
        <v>252</v>
      </c>
      <c r="J88" s="494">
        <v>20</v>
      </c>
      <c r="K88" s="495">
        <v>111</v>
      </c>
      <c r="L88" s="493">
        <v>97</v>
      </c>
      <c r="M88" s="493">
        <v>208</v>
      </c>
      <c r="N88" s="496">
        <v>20</v>
      </c>
      <c r="O88" s="492">
        <v>144</v>
      </c>
      <c r="P88" s="493">
        <v>101</v>
      </c>
      <c r="Q88" s="493">
        <v>245</v>
      </c>
      <c r="R88" s="494">
        <v>20</v>
      </c>
      <c r="S88" s="495">
        <v>128</v>
      </c>
      <c r="T88" s="493">
        <v>123</v>
      </c>
      <c r="U88" s="493">
        <v>251</v>
      </c>
      <c r="V88" s="496">
        <v>20</v>
      </c>
      <c r="W88" s="492">
        <v>139</v>
      </c>
      <c r="X88" s="493">
        <v>130</v>
      </c>
      <c r="Y88" s="493">
        <v>269</v>
      </c>
      <c r="Z88" s="494">
        <v>20</v>
      </c>
      <c r="AA88" s="495">
        <v>779</v>
      </c>
      <c r="AB88" s="493">
        <v>691</v>
      </c>
      <c r="AC88" s="493">
        <v>1470</v>
      </c>
      <c r="AD88" s="496">
        <v>120</v>
      </c>
    </row>
    <row r="89" spans="1:30" s="484" customFormat="1" x14ac:dyDescent="0.35">
      <c r="A89" s="544"/>
      <c r="B89" s="545" t="s">
        <v>401</v>
      </c>
      <c r="C89" s="505"/>
      <c r="D89" s="503"/>
      <c r="E89" s="503"/>
      <c r="F89" s="506"/>
      <c r="G89" s="502"/>
      <c r="H89" s="503"/>
      <c r="I89" s="503"/>
      <c r="J89" s="504"/>
      <c r="K89" s="505"/>
      <c r="L89" s="503"/>
      <c r="M89" s="503"/>
      <c r="N89" s="506"/>
      <c r="O89" s="502"/>
      <c r="P89" s="503"/>
      <c r="Q89" s="503"/>
      <c r="R89" s="504"/>
      <c r="S89" s="505"/>
      <c r="T89" s="503"/>
      <c r="U89" s="503"/>
      <c r="V89" s="506"/>
      <c r="W89" s="502"/>
      <c r="X89" s="503"/>
      <c r="Y89" s="503"/>
      <c r="Z89" s="504"/>
      <c r="AA89" s="505"/>
      <c r="AB89" s="503"/>
      <c r="AC89" s="503"/>
      <c r="AD89" s="506"/>
    </row>
    <row r="90" spans="1:30" s="507" customFormat="1" x14ac:dyDescent="0.35">
      <c r="A90" s="538">
        <v>82</v>
      </c>
      <c r="B90" s="539" t="s">
        <v>86</v>
      </c>
      <c r="C90" s="481">
        <v>15</v>
      </c>
      <c r="D90" s="479">
        <v>8</v>
      </c>
      <c r="E90" s="479">
        <v>23</v>
      </c>
      <c r="F90" s="482">
        <v>1</v>
      </c>
      <c r="G90" s="478">
        <v>4</v>
      </c>
      <c r="H90" s="479">
        <v>8</v>
      </c>
      <c r="I90" s="479">
        <v>12</v>
      </c>
      <c r="J90" s="480">
        <v>1</v>
      </c>
      <c r="K90" s="481">
        <v>4</v>
      </c>
      <c r="L90" s="479">
        <v>6</v>
      </c>
      <c r="M90" s="479">
        <v>10</v>
      </c>
      <c r="N90" s="482">
        <v>1</v>
      </c>
      <c r="O90" s="478">
        <v>6</v>
      </c>
      <c r="P90" s="479">
        <v>4</v>
      </c>
      <c r="Q90" s="479">
        <v>10</v>
      </c>
      <c r="R90" s="480">
        <v>1</v>
      </c>
      <c r="S90" s="481">
        <v>5</v>
      </c>
      <c r="T90" s="479">
        <v>9</v>
      </c>
      <c r="U90" s="479">
        <v>14</v>
      </c>
      <c r="V90" s="482">
        <v>1</v>
      </c>
      <c r="W90" s="478">
        <v>9</v>
      </c>
      <c r="X90" s="479">
        <v>11</v>
      </c>
      <c r="Y90" s="479">
        <v>20</v>
      </c>
      <c r="Z90" s="480">
        <v>1</v>
      </c>
      <c r="AA90" s="481">
        <v>43</v>
      </c>
      <c r="AB90" s="479">
        <v>46</v>
      </c>
      <c r="AC90" s="479">
        <v>89</v>
      </c>
      <c r="AD90" s="482">
        <v>6</v>
      </c>
    </row>
    <row r="91" spans="1:30" s="484" customFormat="1" x14ac:dyDescent="0.35">
      <c r="A91" s="538">
        <v>83</v>
      </c>
      <c r="B91" s="539" t="s">
        <v>87</v>
      </c>
      <c r="C91" s="481">
        <v>6</v>
      </c>
      <c r="D91" s="479">
        <v>8</v>
      </c>
      <c r="E91" s="479">
        <v>14</v>
      </c>
      <c r="F91" s="482">
        <v>1</v>
      </c>
      <c r="G91" s="478">
        <v>10</v>
      </c>
      <c r="H91" s="479">
        <v>7</v>
      </c>
      <c r="I91" s="479">
        <v>17</v>
      </c>
      <c r="J91" s="480">
        <v>1</v>
      </c>
      <c r="K91" s="481">
        <v>5</v>
      </c>
      <c r="L91" s="479">
        <v>3</v>
      </c>
      <c r="M91" s="479">
        <v>8</v>
      </c>
      <c r="N91" s="482">
        <v>1</v>
      </c>
      <c r="O91" s="478">
        <v>7</v>
      </c>
      <c r="P91" s="479">
        <v>6</v>
      </c>
      <c r="Q91" s="479">
        <v>13</v>
      </c>
      <c r="R91" s="480">
        <v>1</v>
      </c>
      <c r="S91" s="481">
        <v>4</v>
      </c>
      <c r="T91" s="479">
        <v>8</v>
      </c>
      <c r="U91" s="479">
        <v>12</v>
      </c>
      <c r="V91" s="482">
        <v>1</v>
      </c>
      <c r="W91" s="478">
        <v>6</v>
      </c>
      <c r="X91" s="479">
        <v>6</v>
      </c>
      <c r="Y91" s="479">
        <v>12</v>
      </c>
      <c r="Z91" s="480">
        <v>1</v>
      </c>
      <c r="AA91" s="481">
        <v>38</v>
      </c>
      <c r="AB91" s="479">
        <v>38</v>
      </c>
      <c r="AC91" s="479">
        <v>76</v>
      </c>
      <c r="AD91" s="482">
        <v>6</v>
      </c>
    </row>
    <row r="92" spans="1:30" s="474" customFormat="1" x14ac:dyDescent="0.35">
      <c r="A92" s="538">
        <v>84</v>
      </c>
      <c r="B92" s="539" t="s">
        <v>88</v>
      </c>
      <c r="C92" s="481">
        <v>7</v>
      </c>
      <c r="D92" s="479">
        <v>8</v>
      </c>
      <c r="E92" s="479">
        <v>15</v>
      </c>
      <c r="F92" s="482">
        <v>1</v>
      </c>
      <c r="G92" s="478">
        <v>10</v>
      </c>
      <c r="H92" s="479">
        <v>7</v>
      </c>
      <c r="I92" s="479">
        <v>17</v>
      </c>
      <c r="J92" s="480">
        <v>1</v>
      </c>
      <c r="K92" s="481">
        <v>11</v>
      </c>
      <c r="L92" s="479">
        <v>12</v>
      </c>
      <c r="M92" s="479">
        <v>23</v>
      </c>
      <c r="N92" s="482">
        <v>1</v>
      </c>
      <c r="O92" s="478">
        <v>11</v>
      </c>
      <c r="P92" s="479">
        <v>8</v>
      </c>
      <c r="Q92" s="479">
        <v>19</v>
      </c>
      <c r="R92" s="480">
        <v>1</v>
      </c>
      <c r="S92" s="481">
        <v>9</v>
      </c>
      <c r="T92" s="479">
        <v>11</v>
      </c>
      <c r="U92" s="479">
        <v>20</v>
      </c>
      <c r="V92" s="482">
        <v>1</v>
      </c>
      <c r="W92" s="478">
        <v>13</v>
      </c>
      <c r="X92" s="479">
        <v>9</v>
      </c>
      <c r="Y92" s="479">
        <v>22</v>
      </c>
      <c r="Z92" s="480">
        <v>1</v>
      </c>
      <c r="AA92" s="481">
        <v>61</v>
      </c>
      <c r="AB92" s="479">
        <v>55</v>
      </c>
      <c r="AC92" s="479">
        <v>116</v>
      </c>
      <c r="AD92" s="482">
        <v>6</v>
      </c>
    </row>
    <row r="93" spans="1:30" s="474" customFormat="1" x14ac:dyDescent="0.35">
      <c r="A93" s="538">
        <v>85</v>
      </c>
      <c r="B93" s="539" t="s">
        <v>89</v>
      </c>
      <c r="C93" s="481">
        <v>1</v>
      </c>
      <c r="D93" s="479">
        <v>4</v>
      </c>
      <c r="E93" s="479">
        <v>5</v>
      </c>
      <c r="F93" s="482">
        <v>1</v>
      </c>
      <c r="G93" s="478">
        <v>2</v>
      </c>
      <c r="H93" s="479">
        <v>5</v>
      </c>
      <c r="I93" s="479">
        <v>7</v>
      </c>
      <c r="J93" s="480">
        <v>1</v>
      </c>
      <c r="K93" s="481">
        <v>3</v>
      </c>
      <c r="L93" s="479">
        <v>0</v>
      </c>
      <c r="M93" s="479">
        <v>3</v>
      </c>
      <c r="N93" s="482">
        <v>1</v>
      </c>
      <c r="O93" s="478">
        <v>3</v>
      </c>
      <c r="P93" s="479">
        <v>7</v>
      </c>
      <c r="Q93" s="479">
        <v>10</v>
      </c>
      <c r="R93" s="480">
        <v>1</v>
      </c>
      <c r="S93" s="481">
        <v>4</v>
      </c>
      <c r="T93" s="479">
        <v>4</v>
      </c>
      <c r="U93" s="479">
        <v>8</v>
      </c>
      <c r="V93" s="482">
        <v>1</v>
      </c>
      <c r="W93" s="478">
        <v>3</v>
      </c>
      <c r="X93" s="479">
        <v>1</v>
      </c>
      <c r="Y93" s="479">
        <v>4</v>
      </c>
      <c r="Z93" s="480">
        <v>1</v>
      </c>
      <c r="AA93" s="481">
        <v>16</v>
      </c>
      <c r="AB93" s="479">
        <v>21</v>
      </c>
      <c r="AC93" s="479">
        <v>37</v>
      </c>
      <c r="AD93" s="482">
        <v>6</v>
      </c>
    </row>
    <row r="94" spans="1:30" s="474" customFormat="1" x14ac:dyDescent="0.35">
      <c r="A94" s="538">
        <v>86</v>
      </c>
      <c r="B94" s="539" t="s">
        <v>90</v>
      </c>
      <c r="C94" s="481">
        <v>3</v>
      </c>
      <c r="D94" s="479">
        <v>6</v>
      </c>
      <c r="E94" s="479">
        <v>9</v>
      </c>
      <c r="F94" s="482">
        <v>1</v>
      </c>
      <c r="G94" s="478">
        <v>5</v>
      </c>
      <c r="H94" s="479">
        <v>9</v>
      </c>
      <c r="I94" s="479">
        <v>14</v>
      </c>
      <c r="J94" s="480">
        <v>1</v>
      </c>
      <c r="K94" s="481">
        <v>5</v>
      </c>
      <c r="L94" s="479">
        <v>5</v>
      </c>
      <c r="M94" s="479">
        <v>10</v>
      </c>
      <c r="N94" s="482">
        <v>1</v>
      </c>
      <c r="O94" s="478">
        <v>2</v>
      </c>
      <c r="P94" s="479">
        <v>5</v>
      </c>
      <c r="Q94" s="479">
        <v>7</v>
      </c>
      <c r="R94" s="480">
        <v>1</v>
      </c>
      <c r="S94" s="481">
        <v>5</v>
      </c>
      <c r="T94" s="479">
        <v>6</v>
      </c>
      <c r="U94" s="479">
        <v>11</v>
      </c>
      <c r="V94" s="482">
        <v>1</v>
      </c>
      <c r="W94" s="478">
        <v>3</v>
      </c>
      <c r="X94" s="479">
        <v>3</v>
      </c>
      <c r="Y94" s="479">
        <v>6</v>
      </c>
      <c r="Z94" s="480">
        <v>1</v>
      </c>
      <c r="AA94" s="481">
        <v>23</v>
      </c>
      <c r="AB94" s="479">
        <v>34</v>
      </c>
      <c r="AC94" s="479">
        <v>57</v>
      </c>
      <c r="AD94" s="482">
        <v>6</v>
      </c>
    </row>
    <row r="95" spans="1:30" s="474" customFormat="1" x14ac:dyDescent="0.35">
      <c r="A95" s="538">
        <v>87</v>
      </c>
      <c r="B95" s="539" t="s">
        <v>91</v>
      </c>
      <c r="C95" s="481">
        <v>1</v>
      </c>
      <c r="D95" s="479">
        <v>6</v>
      </c>
      <c r="E95" s="479">
        <v>7</v>
      </c>
      <c r="F95" s="482">
        <v>1</v>
      </c>
      <c r="G95" s="478">
        <v>5</v>
      </c>
      <c r="H95" s="479">
        <v>5</v>
      </c>
      <c r="I95" s="479">
        <v>10</v>
      </c>
      <c r="J95" s="480">
        <v>1</v>
      </c>
      <c r="K95" s="481">
        <v>0</v>
      </c>
      <c r="L95" s="479">
        <v>4</v>
      </c>
      <c r="M95" s="479">
        <v>4</v>
      </c>
      <c r="N95" s="482">
        <v>1</v>
      </c>
      <c r="O95" s="478">
        <v>6</v>
      </c>
      <c r="P95" s="479">
        <v>0</v>
      </c>
      <c r="Q95" s="479">
        <v>6</v>
      </c>
      <c r="R95" s="480">
        <v>1</v>
      </c>
      <c r="S95" s="481">
        <v>3</v>
      </c>
      <c r="T95" s="479">
        <v>3</v>
      </c>
      <c r="U95" s="479">
        <v>6</v>
      </c>
      <c r="V95" s="482">
        <v>1</v>
      </c>
      <c r="W95" s="478">
        <v>4</v>
      </c>
      <c r="X95" s="479">
        <v>4</v>
      </c>
      <c r="Y95" s="479">
        <v>8</v>
      </c>
      <c r="Z95" s="480">
        <v>1</v>
      </c>
      <c r="AA95" s="481">
        <v>19</v>
      </c>
      <c r="AB95" s="479">
        <v>22</v>
      </c>
      <c r="AC95" s="479">
        <v>41</v>
      </c>
      <c r="AD95" s="482">
        <v>6</v>
      </c>
    </row>
    <row r="96" spans="1:30" s="474" customFormat="1" x14ac:dyDescent="0.35">
      <c r="A96" s="538">
        <v>88</v>
      </c>
      <c r="B96" s="539" t="s">
        <v>92</v>
      </c>
      <c r="C96" s="481">
        <v>13</v>
      </c>
      <c r="D96" s="479">
        <v>13</v>
      </c>
      <c r="E96" s="479">
        <v>26</v>
      </c>
      <c r="F96" s="482">
        <v>1</v>
      </c>
      <c r="G96" s="478">
        <v>10</v>
      </c>
      <c r="H96" s="479">
        <v>11</v>
      </c>
      <c r="I96" s="479">
        <v>21</v>
      </c>
      <c r="J96" s="480">
        <v>1</v>
      </c>
      <c r="K96" s="481">
        <v>12</v>
      </c>
      <c r="L96" s="479">
        <v>9</v>
      </c>
      <c r="M96" s="479">
        <v>21</v>
      </c>
      <c r="N96" s="482">
        <v>1</v>
      </c>
      <c r="O96" s="478">
        <v>16</v>
      </c>
      <c r="P96" s="479">
        <v>11</v>
      </c>
      <c r="Q96" s="479">
        <v>27</v>
      </c>
      <c r="R96" s="480">
        <v>1</v>
      </c>
      <c r="S96" s="481">
        <v>8</v>
      </c>
      <c r="T96" s="479">
        <v>9</v>
      </c>
      <c r="U96" s="479">
        <v>17</v>
      </c>
      <c r="V96" s="482">
        <v>1</v>
      </c>
      <c r="W96" s="478">
        <v>14</v>
      </c>
      <c r="X96" s="479">
        <v>10</v>
      </c>
      <c r="Y96" s="479">
        <v>24</v>
      </c>
      <c r="Z96" s="480">
        <v>1</v>
      </c>
      <c r="AA96" s="481">
        <v>73</v>
      </c>
      <c r="AB96" s="479">
        <v>63</v>
      </c>
      <c r="AC96" s="479">
        <v>136</v>
      </c>
      <c r="AD96" s="482">
        <v>6</v>
      </c>
    </row>
    <row r="97" spans="1:30" s="474" customFormat="1" x14ac:dyDescent="0.35">
      <c r="A97" s="538">
        <v>89</v>
      </c>
      <c r="B97" s="539" t="s">
        <v>93</v>
      </c>
      <c r="C97" s="481">
        <v>3</v>
      </c>
      <c r="D97" s="479">
        <v>2</v>
      </c>
      <c r="E97" s="479">
        <v>5</v>
      </c>
      <c r="F97" s="482">
        <v>1</v>
      </c>
      <c r="G97" s="478">
        <v>0</v>
      </c>
      <c r="H97" s="479">
        <v>4</v>
      </c>
      <c r="I97" s="479">
        <v>4</v>
      </c>
      <c r="J97" s="480">
        <v>1</v>
      </c>
      <c r="K97" s="481">
        <v>2</v>
      </c>
      <c r="L97" s="479">
        <v>2</v>
      </c>
      <c r="M97" s="479">
        <v>4</v>
      </c>
      <c r="N97" s="482">
        <v>1</v>
      </c>
      <c r="O97" s="478">
        <v>4</v>
      </c>
      <c r="P97" s="479">
        <v>2</v>
      </c>
      <c r="Q97" s="479">
        <v>6</v>
      </c>
      <c r="R97" s="480">
        <v>1</v>
      </c>
      <c r="S97" s="481">
        <v>2</v>
      </c>
      <c r="T97" s="479">
        <v>5</v>
      </c>
      <c r="U97" s="479">
        <v>7</v>
      </c>
      <c r="V97" s="482">
        <v>1</v>
      </c>
      <c r="W97" s="478">
        <v>4</v>
      </c>
      <c r="X97" s="479">
        <v>3</v>
      </c>
      <c r="Y97" s="479">
        <v>7</v>
      </c>
      <c r="Z97" s="480">
        <v>1</v>
      </c>
      <c r="AA97" s="481">
        <v>15</v>
      </c>
      <c r="AB97" s="479">
        <v>18</v>
      </c>
      <c r="AC97" s="479">
        <v>33</v>
      </c>
      <c r="AD97" s="482">
        <v>6</v>
      </c>
    </row>
    <row r="98" spans="1:30" s="474" customFormat="1" x14ac:dyDescent="0.35">
      <c r="A98" s="538">
        <v>90</v>
      </c>
      <c r="B98" s="539" t="s">
        <v>94</v>
      </c>
      <c r="C98" s="481">
        <v>3</v>
      </c>
      <c r="D98" s="479">
        <v>1</v>
      </c>
      <c r="E98" s="479">
        <v>4</v>
      </c>
      <c r="F98" s="482">
        <v>1</v>
      </c>
      <c r="G98" s="478">
        <v>3</v>
      </c>
      <c r="H98" s="479">
        <v>1</v>
      </c>
      <c r="I98" s="479">
        <v>4</v>
      </c>
      <c r="J98" s="480">
        <v>1</v>
      </c>
      <c r="K98" s="481">
        <v>3</v>
      </c>
      <c r="L98" s="479">
        <v>2</v>
      </c>
      <c r="M98" s="479">
        <v>5</v>
      </c>
      <c r="N98" s="482">
        <v>1</v>
      </c>
      <c r="O98" s="478">
        <v>7</v>
      </c>
      <c r="P98" s="479">
        <v>6</v>
      </c>
      <c r="Q98" s="479">
        <v>13</v>
      </c>
      <c r="R98" s="480">
        <v>1</v>
      </c>
      <c r="S98" s="481">
        <v>3</v>
      </c>
      <c r="T98" s="479">
        <v>2</v>
      </c>
      <c r="U98" s="479">
        <v>5</v>
      </c>
      <c r="V98" s="482">
        <v>1</v>
      </c>
      <c r="W98" s="478">
        <v>4</v>
      </c>
      <c r="X98" s="479">
        <v>5</v>
      </c>
      <c r="Y98" s="479">
        <v>9</v>
      </c>
      <c r="Z98" s="480">
        <v>1</v>
      </c>
      <c r="AA98" s="481">
        <v>23</v>
      </c>
      <c r="AB98" s="479">
        <v>17</v>
      </c>
      <c r="AC98" s="479">
        <v>40</v>
      </c>
      <c r="AD98" s="482">
        <v>6</v>
      </c>
    </row>
    <row r="99" spans="1:30" s="474" customFormat="1" x14ac:dyDescent="0.35">
      <c r="A99" s="538">
        <v>91</v>
      </c>
      <c r="B99" s="539" t="s">
        <v>95</v>
      </c>
      <c r="C99" s="481">
        <v>17</v>
      </c>
      <c r="D99" s="479">
        <v>9</v>
      </c>
      <c r="E99" s="479">
        <v>26</v>
      </c>
      <c r="F99" s="482">
        <v>1</v>
      </c>
      <c r="G99" s="478">
        <v>18</v>
      </c>
      <c r="H99" s="479">
        <v>13</v>
      </c>
      <c r="I99" s="479">
        <v>31</v>
      </c>
      <c r="J99" s="480">
        <v>1</v>
      </c>
      <c r="K99" s="481">
        <v>12</v>
      </c>
      <c r="L99" s="479">
        <v>9</v>
      </c>
      <c r="M99" s="479">
        <v>21</v>
      </c>
      <c r="N99" s="482">
        <v>1</v>
      </c>
      <c r="O99" s="478">
        <v>18</v>
      </c>
      <c r="P99" s="479">
        <v>14</v>
      </c>
      <c r="Q99" s="479">
        <v>32</v>
      </c>
      <c r="R99" s="480">
        <v>1</v>
      </c>
      <c r="S99" s="481">
        <v>9</v>
      </c>
      <c r="T99" s="479">
        <v>12</v>
      </c>
      <c r="U99" s="479">
        <v>21</v>
      </c>
      <c r="V99" s="482">
        <v>1</v>
      </c>
      <c r="W99" s="478">
        <v>11</v>
      </c>
      <c r="X99" s="479">
        <v>17</v>
      </c>
      <c r="Y99" s="479">
        <v>28</v>
      </c>
      <c r="Z99" s="480">
        <v>1</v>
      </c>
      <c r="AA99" s="481">
        <v>85</v>
      </c>
      <c r="AB99" s="479">
        <v>74</v>
      </c>
      <c r="AC99" s="479">
        <v>159</v>
      </c>
      <c r="AD99" s="482">
        <v>6</v>
      </c>
    </row>
    <row r="100" spans="1:30" s="474" customFormat="1" x14ac:dyDescent="0.35">
      <c r="A100" s="538">
        <v>92</v>
      </c>
      <c r="B100" s="539" t="s">
        <v>96</v>
      </c>
      <c r="C100" s="481">
        <v>5</v>
      </c>
      <c r="D100" s="479">
        <v>7</v>
      </c>
      <c r="E100" s="479">
        <v>12</v>
      </c>
      <c r="F100" s="482">
        <v>1</v>
      </c>
      <c r="G100" s="478">
        <v>5</v>
      </c>
      <c r="H100" s="479">
        <v>6</v>
      </c>
      <c r="I100" s="479">
        <v>11</v>
      </c>
      <c r="J100" s="480">
        <v>1</v>
      </c>
      <c r="K100" s="481">
        <v>6</v>
      </c>
      <c r="L100" s="479">
        <v>7</v>
      </c>
      <c r="M100" s="479">
        <v>13</v>
      </c>
      <c r="N100" s="482">
        <v>1</v>
      </c>
      <c r="O100" s="478">
        <v>4</v>
      </c>
      <c r="P100" s="479">
        <v>6</v>
      </c>
      <c r="Q100" s="479">
        <v>10</v>
      </c>
      <c r="R100" s="480">
        <v>1</v>
      </c>
      <c r="S100" s="481">
        <v>9</v>
      </c>
      <c r="T100" s="479">
        <v>7</v>
      </c>
      <c r="U100" s="479">
        <v>16</v>
      </c>
      <c r="V100" s="482">
        <v>1</v>
      </c>
      <c r="W100" s="478">
        <v>3</v>
      </c>
      <c r="X100" s="479">
        <v>5</v>
      </c>
      <c r="Y100" s="479">
        <v>8</v>
      </c>
      <c r="Z100" s="480">
        <v>1</v>
      </c>
      <c r="AA100" s="481">
        <v>32</v>
      </c>
      <c r="AB100" s="479">
        <v>38</v>
      </c>
      <c r="AC100" s="479">
        <v>70</v>
      </c>
      <c r="AD100" s="482">
        <v>6</v>
      </c>
    </row>
    <row r="101" spans="1:30" s="474" customFormat="1" x14ac:dyDescent="0.35">
      <c r="A101" s="538">
        <v>93</v>
      </c>
      <c r="B101" s="539" t="s">
        <v>97</v>
      </c>
      <c r="C101" s="481">
        <v>1</v>
      </c>
      <c r="D101" s="479">
        <v>2</v>
      </c>
      <c r="E101" s="479">
        <v>3</v>
      </c>
      <c r="F101" s="482">
        <v>1</v>
      </c>
      <c r="G101" s="478">
        <v>1</v>
      </c>
      <c r="H101" s="479">
        <v>2</v>
      </c>
      <c r="I101" s="479">
        <v>3</v>
      </c>
      <c r="J101" s="480">
        <v>1</v>
      </c>
      <c r="K101" s="481">
        <v>3</v>
      </c>
      <c r="L101" s="479">
        <v>3</v>
      </c>
      <c r="M101" s="479">
        <v>6</v>
      </c>
      <c r="N101" s="482">
        <v>1</v>
      </c>
      <c r="O101" s="478">
        <v>5</v>
      </c>
      <c r="P101" s="479">
        <v>3</v>
      </c>
      <c r="Q101" s="479">
        <v>8</v>
      </c>
      <c r="R101" s="480">
        <v>1</v>
      </c>
      <c r="S101" s="481">
        <v>5</v>
      </c>
      <c r="T101" s="479">
        <v>0</v>
      </c>
      <c r="U101" s="479">
        <v>5</v>
      </c>
      <c r="V101" s="482">
        <v>1</v>
      </c>
      <c r="W101" s="478">
        <v>2</v>
      </c>
      <c r="X101" s="479">
        <v>3</v>
      </c>
      <c r="Y101" s="479">
        <v>5</v>
      </c>
      <c r="Z101" s="480">
        <v>1</v>
      </c>
      <c r="AA101" s="481">
        <v>17</v>
      </c>
      <c r="AB101" s="479">
        <v>13</v>
      </c>
      <c r="AC101" s="479">
        <v>30</v>
      </c>
      <c r="AD101" s="482">
        <v>6</v>
      </c>
    </row>
    <row r="102" spans="1:30" s="474" customFormat="1" x14ac:dyDescent="0.35">
      <c r="A102" s="538">
        <v>94</v>
      </c>
      <c r="B102" s="539" t="s">
        <v>98</v>
      </c>
      <c r="C102" s="481">
        <v>2</v>
      </c>
      <c r="D102" s="479">
        <v>4</v>
      </c>
      <c r="E102" s="479">
        <v>6</v>
      </c>
      <c r="F102" s="482">
        <v>1</v>
      </c>
      <c r="G102" s="478">
        <v>3</v>
      </c>
      <c r="H102" s="479">
        <v>2</v>
      </c>
      <c r="I102" s="479">
        <v>5</v>
      </c>
      <c r="J102" s="480">
        <v>1</v>
      </c>
      <c r="K102" s="481">
        <v>2</v>
      </c>
      <c r="L102" s="479">
        <v>4</v>
      </c>
      <c r="M102" s="479">
        <v>6</v>
      </c>
      <c r="N102" s="482">
        <v>1</v>
      </c>
      <c r="O102" s="478">
        <v>6</v>
      </c>
      <c r="P102" s="479">
        <v>2</v>
      </c>
      <c r="Q102" s="479">
        <v>8</v>
      </c>
      <c r="R102" s="480">
        <v>1</v>
      </c>
      <c r="S102" s="481">
        <v>3</v>
      </c>
      <c r="T102" s="479">
        <v>3</v>
      </c>
      <c r="U102" s="479">
        <v>6</v>
      </c>
      <c r="V102" s="482">
        <v>1</v>
      </c>
      <c r="W102" s="478">
        <v>3</v>
      </c>
      <c r="X102" s="479">
        <v>4</v>
      </c>
      <c r="Y102" s="479">
        <v>7</v>
      </c>
      <c r="Z102" s="480">
        <v>1</v>
      </c>
      <c r="AA102" s="481">
        <v>19</v>
      </c>
      <c r="AB102" s="479">
        <v>19</v>
      </c>
      <c r="AC102" s="479">
        <v>38</v>
      </c>
      <c r="AD102" s="482">
        <v>6</v>
      </c>
    </row>
    <row r="103" spans="1:30" s="474" customFormat="1" x14ac:dyDescent="0.35">
      <c r="A103" s="538">
        <v>95</v>
      </c>
      <c r="B103" s="539" t="s">
        <v>99</v>
      </c>
      <c r="C103" s="481">
        <v>0</v>
      </c>
      <c r="D103" s="479">
        <v>3</v>
      </c>
      <c r="E103" s="479">
        <v>3</v>
      </c>
      <c r="F103" s="482">
        <v>1</v>
      </c>
      <c r="G103" s="478">
        <v>2</v>
      </c>
      <c r="H103" s="479">
        <v>1</v>
      </c>
      <c r="I103" s="479">
        <v>3</v>
      </c>
      <c r="J103" s="480">
        <v>1</v>
      </c>
      <c r="K103" s="481">
        <v>6</v>
      </c>
      <c r="L103" s="479">
        <v>1</v>
      </c>
      <c r="M103" s="479">
        <v>7</v>
      </c>
      <c r="N103" s="482">
        <v>1</v>
      </c>
      <c r="O103" s="478">
        <v>4</v>
      </c>
      <c r="P103" s="479">
        <v>2</v>
      </c>
      <c r="Q103" s="479">
        <v>6</v>
      </c>
      <c r="R103" s="480">
        <v>1</v>
      </c>
      <c r="S103" s="481">
        <v>2</v>
      </c>
      <c r="T103" s="479">
        <v>1</v>
      </c>
      <c r="U103" s="479">
        <v>3</v>
      </c>
      <c r="V103" s="482">
        <v>1</v>
      </c>
      <c r="W103" s="478">
        <v>3</v>
      </c>
      <c r="X103" s="479">
        <v>3</v>
      </c>
      <c r="Y103" s="479">
        <v>6</v>
      </c>
      <c r="Z103" s="480">
        <v>1</v>
      </c>
      <c r="AA103" s="481">
        <v>17</v>
      </c>
      <c r="AB103" s="479">
        <v>11</v>
      </c>
      <c r="AC103" s="479">
        <v>28</v>
      </c>
      <c r="AD103" s="482">
        <v>6</v>
      </c>
    </row>
    <row r="104" spans="1:30" s="474" customFormat="1" x14ac:dyDescent="0.35">
      <c r="A104" s="538">
        <v>96</v>
      </c>
      <c r="B104" s="539" t="s">
        <v>100</v>
      </c>
      <c r="C104" s="481">
        <v>4</v>
      </c>
      <c r="D104" s="479">
        <v>6</v>
      </c>
      <c r="E104" s="479">
        <v>10</v>
      </c>
      <c r="F104" s="482">
        <v>1</v>
      </c>
      <c r="G104" s="478">
        <v>4</v>
      </c>
      <c r="H104" s="479">
        <v>1</v>
      </c>
      <c r="I104" s="479">
        <v>5</v>
      </c>
      <c r="J104" s="480">
        <v>1</v>
      </c>
      <c r="K104" s="481">
        <v>5</v>
      </c>
      <c r="L104" s="479">
        <v>6</v>
      </c>
      <c r="M104" s="479">
        <v>11</v>
      </c>
      <c r="N104" s="482">
        <v>1</v>
      </c>
      <c r="O104" s="478">
        <v>3</v>
      </c>
      <c r="P104" s="479">
        <v>5</v>
      </c>
      <c r="Q104" s="479">
        <v>8</v>
      </c>
      <c r="R104" s="480">
        <v>1</v>
      </c>
      <c r="S104" s="481">
        <v>5</v>
      </c>
      <c r="T104" s="479">
        <v>6</v>
      </c>
      <c r="U104" s="479">
        <v>11</v>
      </c>
      <c r="V104" s="482">
        <v>1</v>
      </c>
      <c r="W104" s="478">
        <v>8</v>
      </c>
      <c r="X104" s="479">
        <v>4</v>
      </c>
      <c r="Y104" s="479">
        <v>12</v>
      </c>
      <c r="Z104" s="480">
        <v>1</v>
      </c>
      <c r="AA104" s="481">
        <v>29</v>
      </c>
      <c r="AB104" s="479">
        <v>28</v>
      </c>
      <c r="AC104" s="479">
        <v>57</v>
      </c>
      <c r="AD104" s="482">
        <v>6</v>
      </c>
    </row>
    <row r="105" spans="1:30" s="474" customFormat="1" x14ac:dyDescent="0.35">
      <c r="A105" s="538">
        <v>97</v>
      </c>
      <c r="B105" s="539" t="s">
        <v>101</v>
      </c>
      <c r="C105" s="481">
        <v>16</v>
      </c>
      <c r="D105" s="479">
        <v>10</v>
      </c>
      <c r="E105" s="479">
        <v>26</v>
      </c>
      <c r="F105" s="482">
        <v>1</v>
      </c>
      <c r="G105" s="478">
        <v>9</v>
      </c>
      <c r="H105" s="479">
        <v>15</v>
      </c>
      <c r="I105" s="479">
        <v>24</v>
      </c>
      <c r="J105" s="480">
        <v>1</v>
      </c>
      <c r="K105" s="481">
        <v>17</v>
      </c>
      <c r="L105" s="479">
        <v>9</v>
      </c>
      <c r="M105" s="479">
        <v>26</v>
      </c>
      <c r="N105" s="482">
        <v>1</v>
      </c>
      <c r="O105" s="478">
        <v>17</v>
      </c>
      <c r="P105" s="479">
        <v>14</v>
      </c>
      <c r="Q105" s="479">
        <v>31</v>
      </c>
      <c r="R105" s="480">
        <v>1</v>
      </c>
      <c r="S105" s="481">
        <v>12</v>
      </c>
      <c r="T105" s="479">
        <v>15</v>
      </c>
      <c r="U105" s="479">
        <v>27</v>
      </c>
      <c r="V105" s="482">
        <v>1</v>
      </c>
      <c r="W105" s="478">
        <v>13</v>
      </c>
      <c r="X105" s="479">
        <v>12</v>
      </c>
      <c r="Y105" s="479">
        <v>25</v>
      </c>
      <c r="Z105" s="480">
        <v>1</v>
      </c>
      <c r="AA105" s="481">
        <v>84</v>
      </c>
      <c r="AB105" s="479">
        <v>75</v>
      </c>
      <c r="AC105" s="479">
        <v>159</v>
      </c>
      <c r="AD105" s="482">
        <v>6</v>
      </c>
    </row>
    <row r="106" spans="1:30" s="474" customFormat="1" x14ac:dyDescent="0.35">
      <c r="A106" s="538">
        <v>98</v>
      </c>
      <c r="B106" s="539" t="s">
        <v>102</v>
      </c>
      <c r="C106" s="481">
        <v>12</v>
      </c>
      <c r="D106" s="479">
        <v>15</v>
      </c>
      <c r="E106" s="479">
        <v>27</v>
      </c>
      <c r="F106" s="482">
        <v>1</v>
      </c>
      <c r="G106" s="478">
        <v>9</v>
      </c>
      <c r="H106" s="479">
        <v>13</v>
      </c>
      <c r="I106" s="479">
        <v>22</v>
      </c>
      <c r="J106" s="480">
        <v>1</v>
      </c>
      <c r="K106" s="481">
        <v>13</v>
      </c>
      <c r="L106" s="479">
        <v>8</v>
      </c>
      <c r="M106" s="479">
        <v>21</v>
      </c>
      <c r="N106" s="482">
        <v>1</v>
      </c>
      <c r="O106" s="478">
        <v>9</v>
      </c>
      <c r="P106" s="479">
        <v>7</v>
      </c>
      <c r="Q106" s="479">
        <v>16</v>
      </c>
      <c r="R106" s="480">
        <v>1</v>
      </c>
      <c r="S106" s="481">
        <v>3</v>
      </c>
      <c r="T106" s="479">
        <v>15</v>
      </c>
      <c r="U106" s="479">
        <v>18</v>
      </c>
      <c r="V106" s="482">
        <v>1</v>
      </c>
      <c r="W106" s="478">
        <v>8</v>
      </c>
      <c r="X106" s="479">
        <v>11</v>
      </c>
      <c r="Y106" s="479">
        <v>19</v>
      </c>
      <c r="Z106" s="480">
        <v>1</v>
      </c>
      <c r="AA106" s="481">
        <v>54</v>
      </c>
      <c r="AB106" s="479">
        <v>69</v>
      </c>
      <c r="AC106" s="479">
        <v>123</v>
      </c>
      <c r="AD106" s="482">
        <v>6</v>
      </c>
    </row>
    <row r="107" spans="1:30" s="474" customFormat="1" x14ac:dyDescent="0.35">
      <c r="A107" s="538">
        <v>99</v>
      </c>
      <c r="B107" s="539" t="s">
        <v>103</v>
      </c>
      <c r="C107" s="481">
        <v>5</v>
      </c>
      <c r="D107" s="479">
        <v>6</v>
      </c>
      <c r="E107" s="479">
        <v>11</v>
      </c>
      <c r="F107" s="482">
        <v>1</v>
      </c>
      <c r="G107" s="478">
        <v>6</v>
      </c>
      <c r="H107" s="479">
        <v>5</v>
      </c>
      <c r="I107" s="479">
        <v>11</v>
      </c>
      <c r="J107" s="480">
        <v>1</v>
      </c>
      <c r="K107" s="481">
        <v>6</v>
      </c>
      <c r="L107" s="479">
        <v>4</v>
      </c>
      <c r="M107" s="479">
        <v>10</v>
      </c>
      <c r="N107" s="482">
        <v>1</v>
      </c>
      <c r="O107" s="478">
        <v>12</v>
      </c>
      <c r="P107" s="479">
        <v>12</v>
      </c>
      <c r="Q107" s="479">
        <v>24</v>
      </c>
      <c r="R107" s="480">
        <v>1</v>
      </c>
      <c r="S107" s="481">
        <v>11</v>
      </c>
      <c r="T107" s="479">
        <v>3</v>
      </c>
      <c r="U107" s="479">
        <v>14</v>
      </c>
      <c r="V107" s="482">
        <v>1</v>
      </c>
      <c r="W107" s="478">
        <v>5</v>
      </c>
      <c r="X107" s="479">
        <v>5</v>
      </c>
      <c r="Y107" s="479">
        <v>10</v>
      </c>
      <c r="Z107" s="480">
        <v>1</v>
      </c>
      <c r="AA107" s="481">
        <v>45</v>
      </c>
      <c r="AB107" s="479">
        <v>35</v>
      </c>
      <c r="AC107" s="479">
        <v>80</v>
      </c>
      <c r="AD107" s="482">
        <v>6</v>
      </c>
    </row>
    <row r="108" spans="1:30" s="474" customFormat="1" x14ac:dyDescent="0.35">
      <c r="A108" s="538">
        <v>100</v>
      </c>
      <c r="B108" s="539" t="s">
        <v>104</v>
      </c>
      <c r="C108" s="481">
        <v>0</v>
      </c>
      <c r="D108" s="479">
        <v>0</v>
      </c>
      <c r="E108" s="479">
        <v>0</v>
      </c>
      <c r="F108" s="482">
        <v>0</v>
      </c>
      <c r="G108" s="478">
        <v>0</v>
      </c>
      <c r="H108" s="479">
        <v>0</v>
      </c>
      <c r="I108" s="479">
        <v>0</v>
      </c>
      <c r="J108" s="480">
        <v>0</v>
      </c>
      <c r="K108" s="481">
        <v>2</v>
      </c>
      <c r="L108" s="479">
        <v>0</v>
      </c>
      <c r="M108" s="479">
        <v>2</v>
      </c>
      <c r="N108" s="482">
        <v>1</v>
      </c>
      <c r="O108" s="478">
        <v>1</v>
      </c>
      <c r="P108" s="479">
        <v>3</v>
      </c>
      <c r="Q108" s="479">
        <v>4</v>
      </c>
      <c r="R108" s="480">
        <v>1</v>
      </c>
      <c r="S108" s="481">
        <v>1</v>
      </c>
      <c r="T108" s="479">
        <v>1</v>
      </c>
      <c r="U108" s="479">
        <v>2</v>
      </c>
      <c r="V108" s="482">
        <v>1</v>
      </c>
      <c r="W108" s="478">
        <v>3</v>
      </c>
      <c r="X108" s="479">
        <v>1</v>
      </c>
      <c r="Y108" s="479">
        <v>4</v>
      </c>
      <c r="Z108" s="480">
        <v>1</v>
      </c>
      <c r="AA108" s="481">
        <v>7</v>
      </c>
      <c r="AB108" s="479">
        <v>5</v>
      </c>
      <c r="AC108" s="479">
        <v>12</v>
      </c>
      <c r="AD108" s="482">
        <v>4</v>
      </c>
    </row>
    <row r="109" spans="1:30" s="474" customFormat="1" x14ac:dyDescent="0.35">
      <c r="A109" s="538">
        <v>101</v>
      </c>
      <c r="B109" s="539" t="s">
        <v>105</v>
      </c>
      <c r="C109" s="481">
        <v>4</v>
      </c>
      <c r="D109" s="479">
        <v>6</v>
      </c>
      <c r="E109" s="479">
        <v>10</v>
      </c>
      <c r="F109" s="482">
        <v>1</v>
      </c>
      <c r="G109" s="478">
        <v>2</v>
      </c>
      <c r="H109" s="479">
        <v>3</v>
      </c>
      <c r="I109" s="479">
        <v>5</v>
      </c>
      <c r="J109" s="480">
        <v>1</v>
      </c>
      <c r="K109" s="481">
        <v>3</v>
      </c>
      <c r="L109" s="479">
        <v>6</v>
      </c>
      <c r="M109" s="479">
        <v>9</v>
      </c>
      <c r="N109" s="482">
        <v>1</v>
      </c>
      <c r="O109" s="478">
        <v>4</v>
      </c>
      <c r="P109" s="479">
        <v>9</v>
      </c>
      <c r="Q109" s="479">
        <v>13</v>
      </c>
      <c r="R109" s="480">
        <v>1</v>
      </c>
      <c r="S109" s="481">
        <v>4</v>
      </c>
      <c r="T109" s="479">
        <v>1</v>
      </c>
      <c r="U109" s="479">
        <v>5</v>
      </c>
      <c r="V109" s="482">
        <v>1</v>
      </c>
      <c r="W109" s="478">
        <v>8</v>
      </c>
      <c r="X109" s="479">
        <v>5</v>
      </c>
      <c r="Y109" s="479">
        <v>13</v>
      </c>
      <c r="Z109" s="480">
        <v>1</v>
      </c>
      <c r="AA109" s="481">
        <v>25</v>
      </c>
      <c r="AB109" s="479">
        <v>30</v>
      </c>
      <c r="AC109" s="479">
        <v>55</v>
      </c>
      <c r="AD109" s="482">
        <v>6</v>
      </c>
    </row>
    <row r="110" spans="1:30" s="474" customFormat="1" x14ac:dyDescent="0.35">
      <c r="A110" s="538">
        <v>102</v>
      </c>
      <c r="B110" s="539" t="s">
        <v>106</v>
      </c>
      <c r="C110" s="481">
        <v>4</v>
      </c>
      <c r="D110" s="479">
        <v>2</v>
      </c>
      <c r="E110" s="479">
        <v>6</v>
      </c>
      <c r="F110" s="482">
        <v>1</v>
      </c>
      <c r="G110" s="478">
        <v>3</v>
      </c>
      <c r="H110" s="479">
        <v>1</v>
      </c>
      <c r="I110" s="479">
        <v>4</v>
      </c>
      <c r="J110" s="480">
        <v>1</v>
      </c>
      <c r="K110" s="481">
        <v>4</v>
      </c>
      <c r="L110" s="479">
        <v>1</v>
      </c>
      <c r="M110" s="479">
        <v>5</v>
      </c>
      <c r="N110" s="482">
        <v>1</v>
      </c>
      <c r="O110" s="478">
        <v>4</v>
      </c>
      <c r="P110" s="479">
        <v>7</v>
      </c>
      <c r="Q110" s="479">
        <v>11</v>
      </c>
      <c r="R110" s="480">
        <v>1</v>
      </c>
      <c r="S110" s="481">
        <v>8</v>
      </c>
      <c r="T110" s="479">
        <v>3</v>
      </c>
      <c r="U110" s="479">
        <v>11</v>
      </c>
      <c r="V110" s="482">
        <v>1</v>
      </c>
      <c r="W110" s="478">
        <v>6</v>
      </c>
      <c r="X110" s="479">
        <v>2</v>
      </c>
      <c r="Y110" s="479">
        <v>8</v>
      </c>
      <c r="Z110" s="480">
        <v>1</v>
      </c>
      <c r="AA110" s="481">
        <v>29</v>
      </c>
      <c r="AB110" s="479">
        <v>16</v>
      </c>
      <c r="AC110" s="479">
        <v>45</v>
      </c>
      <c r="AD110" s="482">
        <v>6</v>
      </c>
    </row>
    <row r="111" spans="1:30" s="474" customFormat="1" x14ac:dyDescent="0.35">
      <c r="A111" s="538">
        <v>103</v>
      </c>
      <c r="B111" s="539" t="s">
        <v>107</v>
      </c>
      <c r="C111" s="481">
        <v>21</v>
      </c>
      <c r="D111" s="479">
        <v>19</v>
      </c>
      <c r="E111" s="479">
        <v>40</v>
      </c>
      <c r="F111" s="482">
        <v>2</v>
      </c>
      <c r="G111" s="478">
        <v>29</v>
      </c>
      <c r="H111" s="479">
        <v>17</v>
      </c>
      <c r="I111" s="479">
        <v>46</v>
      </c>
      <c r="J111" s="480">
        <v>2</v>
      </c>
      <c r="K111" s="481">
        <v>21</v>
      </c>
      <c r="L111" s="479">
        <v>25</v>
      </c>
      <c r="M111" s="479">
        <v>46</v>
      </c>
      <c r="N111" s="482">
        <v>2</v>
      </c>
      <c r="O111" s="478">
        <v>22</v>
      </c>
      <c r="P111" s="479">
        <v>14</v>
      </c>
      <c r="Q111" s="479">
        <v>36</v>
      </c>
      <c r="R111" s="480">
        <v>2</v>
      </c>
      <c r="S111" s="481">
        <v>20</v>
      </c>
      <c r="T111" s="479">
        <v>15</v>
      </c>
      <c r="U111" s="479">
        <v>35</v>
      </c>
      <c r="V111" s="482">
        <v>2</v>
      </c>
      <c r="W111" s="478">
        <v>20</v>
      </c>
      <c r="X111" s="479">
        <v>18</v>
      </c>
      <c r="Y111" s="479">
        <v>38</v>
      </c>
      <c r="Z111" s="480">
        <v>2</v>
      </c>
      <c r="AA111" s="481">
        <v>133</v>
      </c>
      <c r="AB111" s="479">
        <v>108</v>
      </c>
      <c r="AC111" s="479">
        <v>241</v>
      </c>
      <c r="AD111" s="482">
        <v>12</v>
      </c>
    </row>
    <row r="112" spans="1:30" s="474" customFormat="1" x14ac:dyDescent="0.35">
      <c r="A112" s="538">
        <v>104</v>
      </c>
      <c r="B112" s="539" t="s">
        <v>108</v>
      </c>
      <c r="C112" s="481">
        <v>3</v>
      </c>
      <c r="D112" s="479">
        <v>3</v>
      </c>
      <c r="E112" s="479">
        <v>6</v>
      </c>
      <c r="F112" s="482">
        <v>1</v>
      </c>
      <c r="G112" s="478">
        <v>4</v>
      </c>
      <c r="H112" s="479">
        <v>3</v>
      </c>
      <c r="I112" s="479">
        <v>7</v>
      </c>
      <c r="J112" s="480">
        <v>1</v>
      </c>
      <c r="K112" s="481">
        <v>5</v>
      </c>
      <c r="L112" s="479">
        <v>4</v>
      </c>
      <c r="M112" s="479">
        <v>9</v>
      </c>
      <c r="N112" s="482">
        <v>1</v>
      </c>
      <c r="O112" s="478">
        <v>8</v>
      </c>
      <c r="P112" s="479">
        <v>5</v>
      </c>
      <c r="Q112" s="479">
        <v>13</v>
      </c>
      <c r="R112" s="480">
        <v>1</v>
      </c>
      <c r="S112" s="481">
        <v>3</v>
      </c>
      <c r="T112" s="479">
        <v>5</v>
      </c>
      <c r="U112" s="479">
        <v>8</v>
      </c>
      <c r="V112" s="482">
        <v>1</v>
      </c>
      <c r="W112" s="478">
        <v>1</v>
      </c>
      <c r="X112" s="479">
        <v>4</v>
      </c>
      <c r="Y112" s="479">
        <v>5</v>
      </c>
      <c r="Z112" s="480">
        <v>1</v>
      </c>
      <c r="AA112" s="481">
        <v>24</v>
      </c>
      <c r="AB112" s="479">
        <v>24</v>
      </c>
      <c r="AC112" s="479">
        <v>48</v>
      </c>
      <c r="AD112" s="482">
        <v>6</v>
      </c>
    </row>
    <row r="113" spans="1:30" s="474" customFormat="1" x14ac:dyDescent="0.35">
      <c r="A113" s="538">
        <v>105</v>
      </c>
      <c r="B113" s="539" t="s">
        <v>109</v>
      </c>
      <c r="C113" s="481">
        <v>8</v>
      </c>
      <c r="D113" s="479">
        <v>5</v>
      </c>
      <c r="E113" s="479">
        <v>13</v>
      </c>
      <c r="F113" s="482">
        <v>1</v>
      </c>
      <c r="G113" s="478">
        <v>5</v>
      </c>
      <c r="H113" s="479">
        <v>2</v>
      </c>
      <c r="I113" s="479">
        <v>7</v>
      </c>
      <c r="J113" s="480">
        <v>1</v>
      </c>
      <c r="K113" s="481">
        <v>4</v>
      </c>
      <c r="L113" s="479">
        <v>6</v>
      </c>
      <c r="M113" s="479">
        <v>10</v>
      </c>
      <c r="N113" s="482">
        <v>1</v>
      </c>
      <c r="O113" s="478">
        <v>4</v>
      </c>
      <c r="P113" s="479">
        <v>3</v>
      </c>
      <c r="Q113" s="479">
        <v>7</v>
      </c>
      <c r="R113" s="480">
        <v>1</v>
      </c>
      <c r="S113" s="481">
        <v>6</v>
      </c>
      <c r="T113" s="479">
        <v>4</v>
      </c>
      <c r="U113" s="479">
        <v>10</v>
      </c>
      <c r="V113" s="482">
        <v>1</v>
      </c>
      <c r="W113" s="478">
        <v>4</v>
      </c>
      <c r="X113" s="479">
        <v>6</v>
      </c>
      <c r="Y113" s="479">
        <v>10</v>
      </c>
      <c r="Z113" s="480">
        <v>1</v>
      </c>
      <c r="AA113" s="481">
        <v>31</v>
      </c>
      <c r="AB113" s="479">
        <v>26</v>
      </c>
      <c r="AC113" s="479">
        <v>57</v>
      </c>
      <c r="AD113" s="482">
        <v>6</v>
      </c>
    </row>
    <row r="114" spans="1:30" s="474" customFormat="1" x14ac:dyDescent="0.35">
      <c r="A114" s="538">
        <v>106</v>
      </c>
      <c r="B114" s="539" t="s">
        <v>110</v>
      </c>
      <c r="C114" s="481">
        <v>1</v>
      </c>
      <c r="D114" s="479">
        <v>2</v>
      </c>
      <c r="E114" s="479">
        <v>3</v>
      </c>
      <c r="F114" s="482">
        <v>1</v>
      </c>
      <c r="G114" s="478">
        <v>1</v>
      </c>
      <c r="H114" s="479">
        <v>2</v>
      </c>
      <c r="I114" s="479">
        <v>3</v>
      </c>
      <c r="J114" s="480">
        <v>1</v>
      </c>
      <c r="K114" s="481">
        <v>1</v>
      </c>
      <c r="L114" s="479">
        <v>2</v>
      </c>
      <c r="M114" s="479">
        <v>3</v>
      </c>
      <c r="N114" s="482">
        <v>1</v>
      </c>
      <c r="O114" s="478">
        <v>6</v>
      </c>
      <c r="P114" s="479">
        <v>2</v>
      </c>
      <c r="Q114" s="479">
        <v>8</v>
      </c>
      <c r="R114" s="480">
        <v>1</v>
      </c>
      <c r="S114" s="481">
        <v>0</v>
      </c>
      <c r="T114" s="479">
        <v>3</v>
      </c>
      <c r="U114" s="479">
        <v>3</v>
      </c>
      <c r="V114" s="482">
        <v>1</v>
      </c>
      <c r="W114" s="478">
        <v>5</v>
      </c>
      <c r="X114" s="479">
        <v>3</v>
      </c>
      <c r="Y114" s="479">
        <v>8</v>
      </c>
      <c r="Z114" s="480">
        <v>1</v>
      </c>
      <c r="AA114" s="481">
        <v>14</v>
      </c>
      <c r="AB114" s="479">
        <v>14</v>
      </c>
      <c r="AC114" s="479">
        <v>28</v>
      </c>
      <c r="AD114" s="482">
        <v>6</v>
      </c>
    </row>
    <row r="115" spans="1:30" s="474" customFormat="1" x14ac:dyDescent="0.35">
      <c r="A115" s="538">
        <v>107</v>
      </c>
      <c r="B115" s="539" t="s">
        <v>111</v>
      </c>
      <c r="C115" s="481">
        <v>0</v>
      </c>
      <c r="D115" s="479">
        <v>2</v>
      </c>
      <c r="E115" s="479">
        <v>2</v>
      </c>
      <c r="F115" s="482">
        <v>1</v>
      </c>
      <c r="G115" s="478">
        <v>4</v>
      </c>
      <c r="H115" s="479">
        <v>1</v>
      </c>
      <c r="I115" s="479">
        <v>5</v>
      </c>
      <c r="J115" s="480">
        <v>1</v>
      </c>
      <c r="K115" s="481">
        <v>1</v>
      </c>
      <c r="L115" s="479">
        <v>2</v>
      </c>
      <c r="M115" s="479">
        <v>3</v>
      </c>
      <c r="N115" s="482">
        <v>1</v>
      </c>
      <c r="O115" s="478">
        <v>1</v>
      </c>
      <c r="P115" s="479">
        <v>2</v>
      </c>
      <c r="Q115" s="479">
        <v>3</v>
      </c>
      <c r="R115" s="480">
        <v>1</v>
      </c>
      <c r="S115" s="481">
        <v>2</v>
      </c>
      <c r="T115" s="479">
        <v>0</v>
      </c>
      <c r="U115" s="479">
        <v>2</v>
      </c>
      <c r="V115" s="482">
        <v>1</v>
      </c>
      <c r="W115" s="478">
        <v>0</v>
      </c>
      <c r="X115" s="479">
        <v>0</v>
      </c>
      <c r="Y115" s="479">
        <v>0</v>
      </c>
      <c r="Z115" s="480">
        <v>0</v>
      </c>
      <c r="AA115" s="481">
        <v>8</v>
      </c>
      <c r="AB115" s="479">
        <v>7</v>
      </c>
      <c r="AC115" s="479">
        <v>15</v>
      </c>
      <c r="AD115" s="482">
        <v>5</v>
      </c>
    </row>
    <row r="116" spans="1:30" s="474" customFormat="1" x14ac:dyDescent="0.35">
      <c r="A116" s="538">
        <v>108</v>
      </c>
      <c r="B116" s="539" t="s">
        <v>112</v>
      </c>
      <c r="C116" s="481">
        <v>64</v>
      </c>
      <c r="D116" s="479">
        <v>55</v>
      </c>
      <c r="E116" s="479">
        <v>119</v>
      </c>
      <c r="F116" s="482">
        <v>4</v>
      </c>
      <c r="G116" s="478">
        <v>72</v>
      </c>
      <c r="H116" s="479">
        <v>65</v>
      </c>
      <c r="I116" s="479">
        <v>137</v>
      </c>
      <c r="J116" s="480">
        <v>4</v>
      </c>
      <c r="K116" s="481">
        <v>59</v>
      </c>
      <c r="L116" s="479">
        <v>69</v>
      </c>
      <c r="M116" s="479">
        <v>128</v>
      </c>
      <c r="N116" s="482">
        <v>4</v>
      </c>
      <c r="O116" s="478">
        <v>53</v>
      </c>
      <c r="P116" s="479">
        <v>78</v>
      </c>
      <c r="Q116" s="479">
        <v>131</v>
      </c>
      <c r="R116" s="480">
        <v>4</v>
      </c>
      <c r="S116" s="481">
        <v>72</v>
      </c>
      <c r="T116" s="479">
        <v>56</v>
      </c>
      <c r="U116" s="479">
        <v>128</v>
      </c>
      <c r="V116" s="482">
        <v>4</v>
      </c>
      <c r="W116" s="478">
        <v>74</v>
      </c>
      <c r="X116" s="479">
        <v>66</v>
      </c>
      <c r="Y116" s="479">
        <v>140</v>
      </c>
      <c r="Z116" s="480">
        <v>4</v>
      </c>
      <c r="AA116" s="481">
        <v>394</v>
      </c>
      <c r="AB116" s="479">
        <v>389</v>
      </c>
      <c r="AC116" s="479">
        <v>783</v>
      </c>
      <c r="AD116" s="482">
        <v>24</v>
      </c>
    </row>
    <row r="117" spans="1:30" s="474" customFormat="1" x14ac:dyDescent="0.35">
      <c r="A117" s="538">
        <v>109</v>
      </c>
      <c r="B117" s="539" t="s">
        <v>113</v>
      </c>
      <c r="C117" s="481">
        <v>9</v>
      </c>
      <c r="D117" s="479">
        <v>8</v>
      </c>
      <c r="E117" s="479">
        <v>17</v>
      </c>
      <c r="F117" s="482">
        <v>1</v>
      </c>
      <c r="G117" s="478">
        <v>10</v>
      </c>
      <c r="H117" s="479">
        <v>12</v>
      </c>
      <c r="I117" s="479">
        <v>22</v>
      </c>
      <c r="J117" s="480">
        <v>1</v>
      </c>
      <c r="K117" s="481">
        <v>6</v>
      </c>
      <c r="L117" s="479">
        <v>11</v>
      </c>
      <c r="M117" s="479">
        <v>17</v>
      </c>
      <c r="N117" s="482">
        <v>1</v>
      </c>
      <c r="O117" s="478">
        <v>11</v>
      </c>
      <c r="P117" s="479">
        <v>12</v>
      </c>
      <c r="Q117" s="479">
        <v>23</v>
      </c>
      <c r="R117" s="480">
        <v>1</v>
      </c>
      <c r="S117" s="481">
        <v>11</v>
      </c>
      <c r="T117" s="479">
        <v>17</v>
      </c>
      <c r="U117" s="479">
        <v>28</v>
      </c>
      <c r="V117" s="482">
        <v>1</v>
      </c>
      <c r="W117" s="478">
        <v>12</v>
      </c>
      <c r="X117" s="479">
        <v>10</v>
      </c>
      <c r="Y117" s="479">
        <v>22</v>
      </c>
      <c r="Z117" s="480">
        <v>1</v>
      </c>
      <c r="AA117" s="481">
        <v>59</v>
      </c>
      <c r="AB117" s="479">
        <v>70</v>
      </c>
      <c r="AC117" s="479">
        <v>129</v>
      </c>
      <c r="AD117" s="482">
        <v>6</v>
      </c>
    </row>
    <row r="118" spans="1:30" s="474" customFormat="1" x14ac:dyDescent="0.35">
      <c r="A118" s="538">
        <v>110</v>
      </c>
      <c r="B118" s="539" t="s">
        <v>114</v>
      </c>
      <c r="C118" s="481">
        <v>4</v>
      </c>
      <c r="D118" s="479">
        <v>4</v>
      </c>
      <c r="E118" s="479">
        <v>8</v>
      </c>
      <c r="F118" s="482">
        <v>1</v>
      </c>
      <c r="G118" s="478">
        <v>6</v>
      </c>
      <c r="H118" s="479">
        <v>3</v>
      </c>
      <c r="I118" s="479">
        <v>9</v>
      </c>
      <c r="J118" s="480">
        <v>1</v>
      </c>
      <c r="K118" s="481">
        <v>6</v>
      </c>
      <c r="L118" s="479">
        <v>2</v>
      </c>
      <c r="M118" s="479">
        <v>8</v>
      </c>
      <c r="N118" s="482">
        <v>1</v>
      </c>
      <c r="O118" s="478">
        <v>3</v>
      </c>
      <c r="P118" s="479">
        <v>3</v>
      </c>
      <c r="Q118" s="479">
        <v>6</v>
      </c>
      <c r="R118" s="480">
        <v>1</v>
      </c>
      <c r="S118" s="481">
        <v>1</v>
      </c>
      <c r="T118" s="479">
        <v>3</v>
      </c>
      <c r="U118" s="479">
        <v>4</v>
      </c>
      <c r="V118" s="482">
        <v>1</v>
      </c>
      <c r="W118" s="478">
        <v>8</v>
      </c>
      <c r="X118" s="479">
        <v>3</v>
      </c>
      <c r="Y118" s="479">
        <v>11</v>
      </c>
      <c r="Z118" s="480">
        <v>1</v>
      </c>
      <c r="AA118" s="481">
        <v>28</v>
      </c>
      <c r="AB118" s="479">
        <v>18</v>
      </c>
      <c r="AC118" s="479">
        <v>46</v>
      </c>
      <c r="AD118" s="482">
        <v>6</v>
      </c>
    </row>
    <row r="119" spans="1:30" s="474" customFormat="1" x14ac:dyDescent="0.35">
      <c r="A119" s="538">
        <v>111</v>
      </c>
      <c r="B119" s="539" t="s">
        <v>115</v>
      </c>
      <c r="C119" s="481">
        <v>5</v>
      </c>
      <c r="D119" s="479">
        <v>3</v>
      </c>
      <c r="E119" s="479">
        <v>8</v>
      </c>
      <c r="F119" s="482">
        <v>1</v>
      </c>
      <c r="G119" s="478">
        <v>9</v>
      </c>
      <c r="H119" s="479">
        <v>7</v>
      </c>
      <c r="I119" s="479">
        <v>16</v>
      </c>
      <c r="J119" s="480">
        <v>1</v>
      </c>
      <c r="K119" s="481">
        <v>3</v>
      </c>
      <c r="L119" s="479">
        <v>5</v>
      </c>
      <c r="M119" s="479">
        <v>8</v>
      </c>
      <c r="N119" s="482">
        <v>1</v>
      </c>
      <c r="O119" s="478">
        <v>3</v>
      </c>
      <c r="P119" s="479">
        <v>3</v>
      </c>
      <c r="Q119" s="479">
        <v>6</v>
      </c>
      <c r="R119" s="480">
        <v>1</v>
      </c>
      <c r="S119" s="481">
        <v>3</v>
      </c>
      <c r="T119" s="479">
        <v>4</v>
      </c>
      <c r="U119" s="479">
        <v>7</v>
      </c>
      <c r="V119" s="482">
        <v>1</v>
      </c>
      <c r="W119" s="478">
        <v>3</v>
      </c>
      <c r="X119" s="479">
        <v>0</v>
      </c>
      <c r="Y119" s="479">
        <v>3</v>
      </c>
      <c r="Z119" s="480">
        <v>1</v>
      </c>
      <c r="AA119" s="481">
        <v>26</v>
      </c>
      <c r="AB119" s="479">
        <v>22</v>
      </c>
      <c r="AC119" s="479">
        <v>48</v>
      </c>
      <c r="AD119" s="482">
        <v>6</v>
      </c>
    </row>
    <row r="120" spans="1:30" s="474" customFormat="1" x14ac:dyDescent="0.35">
      <c r="A120" s="538">
        <v>112</v>
      </c>
      <c r="B120" s="539" t="s">
        <v>116</v>
      </c>
      <c r="C120" s="481">
        <v>1</v>
      </c>
      <c r="D120" s="479">
        <v>6</v>
      </c>
      <c r="E120" s="479">
        <v>7</v>
      </c>
      <c r="F120" s="482">
        <v>1</v>
      </c>
      <c r="G120" s="478">
        <v>7</v>
      </c>
      <c r="H120" s="479">
        <v>6</v>
      </c>
      <c r="I120" s="479">
        <v>13</v>
      </c>
      <c r="J120" s="480">
        <v>1</v>
      </c>
      <c r="K120" s="481">
        <v>6</v>
      </c>
      <c r="L120" s="479">
        <v>8</v>
      </c>
      <c r="M120" s="479">
        <v>14</v>
      </c>
      <c r="N120" s="482">
        <v>1</v>
      </c>
      <c r="O120" s="478">
        <v>5</v>
      </c>
      <c r="P120" s="479">
        <v>5</v>
      </c>
      <c r="Q120" s="479">
        <v>10</v>
      </c>
      <c r="R120" s="480">
        <v>1</v>
      </c>
      <c r="S120" s="481">
        <v>7</v>
      </c>
      <c r="T120" s="479">
        <v>9</v>
      </c>
      <c r="U120" s="479">
        <v>16</v>
      </c>
      <c r="V120" s="482">
        <v>1</v>
      </c>
      <c r="W120" s="478">
        <v>4</v>
      </c>
      <c r="X120" s="479">
        <v>5</v>
      </c>
      <c r="Y120" s="479">
        <v>9</v>
      </c>
      <c r="Z120" s="480">
        <v>1</v>
      </c>
      <c r="AA120" s="481">
        <v>30</v>
      </c>
      <c r="AB120" s="479">
        <v>39</v>
      </c>
      <c r="AC120" s="479">
        <v>69</v>
      </c>
      <c r="AD120" s="482">
        <v>6</v>
      </c>
    </row>
    <row r="121" spans="1:30" s="474" customFormat="1" x14ac:dyDescent="0.35">
      <c r="A121" s="538">
        <v>113</v>
      </c>
      <c r="B121" s="539" t="s">
        <v>117</v>
      </c>
      <c r="C121" s="481">
        <v>16</v>
      </c>
      <c r="D121" s="479">
        <v>1</v>
      </c>
      <c r="E121" s="479">
        <v>17</v>
      </c>
      <c r="F121" s="482">
        <v>1</v>
      </c>
      <c r="G121" s="478">
        <v>8</v>
      </c>
      <c r="H121" s="479">
        <v>13</v>
      </c>
      <c r="I121" s="479">
        <v>21</v>
      </c>
      <c r="J121" s="480">
        <v>1</v>
      </c>
      <c r="K121" s="481">
        <v>15</v>
      </c>
      <c r="L121" s="479">
        <v>6</v>
      </c>
      <c r="M121" s="479">
        <v>21</v>
      </c>
      <c r="N121" s="482">
        <v>1</v>
      </c>
      <c r="O121" s="478">
        <v>8</v>
      </c>
      <c r="P121" s="479">
        <v>4</v>
      </c>
      <c r="Q121" s="479">
        <v>12</v>
      </c>
      <c r="R121" s="480">
        <v>1</v>
      </c>
      <c r="S121" s="481">
        <v>19</v>
      </c>
      <c r="T121" s="479">
        <v>8</v>
      </c>
      <c r="U121" s="479">
        <v>27</v>
      </c>
      <c r="V121" s="482">
        <v>1</v>
      </c>
      <c r="W121" s="478">
        <v>15</v>
      </c>
      <c r="X121" s="479">
        <v>10</v>
      </c>
      <c r="Y121" s="479">
        <v>25</v>
      </c>
      <c r="Z121" s="480">
        <v>1</v>
      </c>
      <c r="AA121" s="481">
        <v>81</v>
      </c>
      <c r="AB121" s="479">
        <v>42</v>
      </c>
      <c r="AC121" s="479">
        <v>123</v>
      </c>
      <c r="AD121" s="482">
        <v>6</v>
      </c>
    </row>
    <row r="122" spans="1:30" s="474" customFormat="1" x14ac:dyDescent="0.35">
      <c r="A122" s="538">
        <v>114</v>
      </c>
      <c r="B122" s="539" t="s">
        <v>118</v>
      </c>
      <c r="C122" s="481">
        <v>2</v>
      </c>
      <c r="D122" s="479">
        <v>0</v>
      </c>
      <c r="E122" s="479">
        <v>2</v>
      </c>
      <c r="F122" s="482">
        <v>1</v>
      </c>
      <c r="G122" s="478">
        <v>0</v>
      </c>
      <c r="H122" s="479">
        <v>1</v>
      </c>
      <c r="I122" s="479">
        <v>1</v>
      </c>
      <c r="J122" s="480">
        <v>1</v>
      </c>
      <c r="K122" s="481">
        <v>3</v>
      </c>
      <c r="L122" s="479">
        <v>2</v>
      </c>
      <c r="M122" s="479">
        <v>5</v>
      </c>
      <c r="N122" s="482">
        <v>1</v>
      </c>
      <c r="O122" s="478">
        <v>3</v>
      </c>
      <c r="P122" s="479">
        <v>0</v>
      </c>
      <c r="Q122" s="479">
        <v>3</v>
      </c>
      <c r="R122" s="480">
        <v>1</v>
      </c>
      <c r="S122" s="481">
        <v>1</v>
      </c>
      <c r="T122" s="479">
        <v>1</v>
      </c>
      <c r="U122" s="479">
        <v>2</v>
      </c>
      <c r="V122" s="482">
        <v>1</v>
      </c>
      <c r="W122" s="478">
        <v>0</v>
      </c>
      <c r="X122" s="479">
        <v>1</v>
      </c>
      <c r="Y122" s="479">
        <v>1</v>
      </c>
      <c r="Z122" s="480">
        <v>1</v>
      </c>
      <c r="AA122" s="481">
        <v>9</v>
      </c>
      <c r="AB122" s="479">
        <v>5</v>
      </c>
      <c r="AC122" s="479">
        <v>14</v>
      </c>
      <c r="AD122" s="482">
        <v>6</v>
      </c>
    </row>
    <row r="123" spans="1:30" s="474" customFormat="1" x14ac:dyDescent="0.35">
      <c r="A123" s="538">
        <v>115</v>
      </c>
      <c r="B123" s="539" t="s">
        <v>119</v>
      </c>
      <c r="C123" s="481">
        <v>1</v>
      </c>
      <c r="D123" s="479">
        <v>2</v>
      </c>
      <c r="E123" s="479">
        <v>3</v>
      </c>
      <c r="F123" s="482">
        <v>1</v>
      </c>
      <c r="G123" s="478">
        <v>0</v>
      </c>
      <c r="H123" s="479">
        <v>0</v>
      </c>
      <c r="I123" s="479">
        <v>0</v>
      </c>
      <c r="J123" s="480">
        <v>0</v>
      </c>
      <c r="K123" s="481">
        <v>1</v>
      </c>
      <c r="L123" s="479">
        <v>1</v>
      </c>
      <c r="M123" s="479">
        <v>2</v>
      </c>
      <c r="N123" s="482">
        <v>1</v>
      </c>
      <c r="O123" s="478">
        <v>1</v>
      </c>
      <c r="P123" s="479">
        <v>1</v>
      </c>
      <c r="Q123" s="479">
        <v>2</v>
      </c>
      <c r="R123" s="480">
        <v>1</v>
      </c>
      <c r="S123" s="481">
        <v>2</v>
      </c>
      <c r="T123" s="479">
        <v>1</v>
      </c>
      <c r="U123" s="479">
        <v>3</v>
      </c>
      <c r="V123" s="482">
        <v>1</v>
      </c>
      <c r="W123" s="478">
        <v>3</v>
      </c>
      <c r="X123" s="479">
        <v>1</v>
      </c>
      <c r="Y123" s="479">
        <v>4</v>
      </c>
      <c r="Z123" s="480">
        <v>1</v>
      </c>
      <c r="AA123" s="481">
        <v>8</v>
      </c>
      <c r="AB123" s="479">
        <v>6</v>
      </c>
      <c r="AC123" s="479">
        <v>14</v>
      </c>
      <c r="AD123" s="482">
        <v>5</v>
      </c>
    </row>
    <row r="124" spans="1:30" s="474" customFormat="1" x14ac:dyDescent="0.35">
      <c r="A124" s="538">
        <v>116</v>
      </c>
      <c r="B124" s="539" t="s">
        <v>120</v>
      </c>
      <c r="C124" s="481">
        <v>6</v>
      </c>
      <c r="D124" s="479">
        <v>3</v>
      </c>
      <c r="E124" s="479">
        <v>9</v>
      </c>
      <c r="F124" s="482">
        <v>1</v>
      </c>
      <c r="G124" s="478">
        <v>4</v>
      </c>
      <c r="H124" s="479">
        <v>4</v>
      </c>
      <c r="I124" s="479">
        <v>8</v>
      </c>
      <c r="J124" s="480">
        <v>1</v>
      </c>
      <c r="K124" s="481">
        <v>1</v>
      </c>
      <c r="L124" s="479">
        <v>2</v>
      </c>
      <c r="M124" s="479">
        <v>3</v>
      </c>
      <c r="N124" s="482">
        <v>1</v>
      </c>
      <c r="O124" s="478">
        <v>4</v>
      </c>
      <c r="P124" s="479">
        <v>1</v>
      </c>
      <c r="Q124" s="479">
        <v>5</v>
      </c>
      <c r="R124" s="480">
        <v>1</v>
      </c>
      <c r="S124" s="481">
        <v>1</v>
      </c>
      <c r="T124" s="479">
        <v>3</v>
      </c>
      <c r="U124" s="479">
        <v>4</v>
      </c>
      <c r="V124" s="482">
        <v>1</v>
      </c>
      <c r="W124" s="478">
        <v>6</v>
      </c>
      <c r="X124" s="479">
        <v>2</v>
      </c>
      <c r="Y124" s="479">
        <v>8</v>
      </c>
      <c r="Z124" s="480">
        <v>1</v>
      </c>
      <c r="AA124" s="481">
        <v>22</v>
      </c>
      <c r="AB124" s="479">
        <v>15</v>
      </c>
      <c r="AC124" s="479">
        <v>37</v>
      </c>
      <c r="AD124" s="482">
        <v>6</v>
      </c>
    </row>
    <row r="125" spans="1:30" s="474" customFormat="1" x14ac:dyDescent="0.35">
      <c r="A125" s="538">
        <v>117</v>
      </c>
      <c r="B125" s="539" t="s">
        <v>121</v>
      </c>
      <c r="C125" s="481">
        <v>5</v>
      </c>
      <c r="D125" s="479">
        <v>2</v>
      </c>
      <c r="E125" s="479">
        <v>7</v>
      </c>
      <c r="F125" s="482">
        <v>1</v>
      </c>
      <c r="G125" s="478">
        <v>2</v>
      </c>
      <c r="H125" s="479">
        <v>5</v>
      </c>
      <c r="I125" s="479">
        <v>7</v>
      </c>
      <c r="J125" s="480">
        <v>1</v>
      </c>
      <c r="K125" s="481">
        <v>5</v>
      </c>
      <c r="L125" s="479">
        <v>2</v>
      </c>
      <c r="M125" s="479">
        <v>7</v>
      </c>
      <c r="N125" s="482">
        <v>1</v>
      </c>
      <c r="O125" s="478">
        <v>4</v>
      </c>
      <c r="P125" s="479">
        <v>5</v>
      </c>
      <c r="Q125" s="479">
        <v>9</v>
      </c>
      <c r="R125" s="480">
        <v>1</v>
      </c>
      <c r="S125" s="481">
        <v>2</v>
      </c>
      <c r="T125" s="479">
        <v>1</v>
      </c>
      <c r="U125" s="479">
        <v>3</v>
      </c>
      <c r="V125" s="482">
        <v>1</v>
      </c>
      <c r="W125" s="478">
        <v>2</v>
      </c>
      <c r="X125" s="479">
        <v>7</v>
      </c>
      <c r="Y125" s="479">
        <v>9</v>
      </c>
      <c r="Z125" s="480">
        <v>1</v>
      </c>
      <c r="AA125" s="481">
        <v>20</v>
      </c>
      <c r="AB125" s="479">
        <v>22</v>
      </c>
      <c r="AC125" s="479">
        <v>42</v>
      </c>
      <c r="AD125" s="482">
        <v>6</v>
      </c>
    </row>
    <row r="126" spans="1:30" s="474" customFormat="1" x14ac:dyDescent="0.35">
      <c r="A126" s="538">
        <v>118</v>
      </c>
      <c r="B126" s="539" t="s">
        <v>122</v>
      </c>
      <c r="C126" s="481">
        <v>6</v>
      </c>
      <c r="D126" s="479">
        <v>4</v>
      </c>
      <c r="E126" s="479">
        <v>10</v>
      </c>
      <c r="F126" s="482">
        <v>1</v>
      </c>
      <c r="G126" s="478">
        <v>6</v>
      </c>
      <c r="H126" s="479">
        <v>2</v>
      </c>
      <c r="I126" s="479">
        <v>8</v>
      </c>
      <c r="J126" s="480">
        <v>1</v>
      </c>
      <c r="K126" s="481">
        <v>5</v>
      </c>
      <c r="L126" s="479">
        <v>6</v>
      </c>
      <c r="M126" s="479">
        <v>11</v>
      </c>
      <c r="N126" s="482">
        <v>1</v>
      </c>
      <c r="O126" s="478">
        <v>2</v>
      </c>
      <c r="P126" s="479">
        <v>2</v>
      </c>
      <c r="Q126" s="479">
        <v>4</v>
      </c>
      <c r="R126" s="480">
        <v>1</v>
      </c>
      <c r="S126" s="481">
        <v>5</v>
      </c>
      <c r="T126" s="479">
        <v>9</v>
      </c>
      <c r="U126" s="479">
        <v>14</v>
      </c>
      <c r="V126" s="482">
        <v>1</v>
      </c>
      <c r="W126" s="478">
        <v>4</v>
      </c>
      <c r="X126" s="479">
        <v>2</v>
      </c>
      <c r="Y126" s="479">
        <v>6</v>
      </c>
      <c r="Z126" s="480">
        <v>1</v>
      </c>
      <c r="AA126" s="481">
        <v>28</v>
      </c>
      <c r="AB126" s="479">
        <v>25</v>
      </c>
      <c r="AC126" s="479">
        <v>53</v>
      </c>
      <c r="AD126" s="482">
        <v>6</v>
      </c>
    </row>
    <row r="127" spans="1:30" s="474" customFormat="1" x14ac:dyDescent="0.35">
      <c r="A127" s="538">
        <v>119</v>
      </c>
      <c r="B127" s="539" t="s">
        <v>123</v>
      </c>
      <c r="C127" s="481">
        <v>11</v>
      </c>
      <c r="D127" s="479">
        <v>8</v>
      </c>
      <c r="E127" s="479">
        <v>19</v>
      </c>
      <c r="F127" s="482">
        <v>1</v>
      </c>
      <c r="G127" s="478">
        <v>6</v>
      </c>
      <c r="H127" s="479">
        <v>10</v>
      </c>
      <c r="I127" s="479">
        <v>16</v>
      </c>
      <c r="J127" s="480">
        <v>1</v>
      </c>
      <c r="K127" s="481">
        <v>4</v>
      </c>
      <c r="L127" s="479">
        <v>10</v>
      </c>
      <c r="M127" s="479">
        <v>14</v>
      </c>
      <c r="N127" s="482">
        <v>1</v>
      </c>
      <c r="O127" s="478">
        <v>7</v>
      </c>
      <c r="P127" s="479">
        <v>9</v>
      </c>
      <c r="Q127" s="479">
        <v>16</v>
      </c>
      <c r="R127" s="480">
        <v>1</v>
      </c>
      <c r="S127" s="481">
        <v>7</v>
      </c>
      <c r="T127" s="479">
        <v>3</v>
      </c>
      <c r="U127" s="479">
        <v>10</v>
      </c>
      <c r="V127" s="482">
        <v>1</v>
      </c>
      <c r="W127" s="478">
        <v>8</v>
      </c>
      <c r="X127" s="479">
        <v>8</v>
      </c>
      <c r="Y127" s="479">
        <v>16</v>
      </c>
      <c r="Z127" s="480">
        <v>1</v>
      </c>
      <c r="AA127" s="481">
        <v>43</v>
      </c>
      <c r="AB127" s="479">
        <v>48</v>
      </c>
      <c r="AC127" s="479">
        <v>91</v>
      </c>
      <c r="AD127" s="482">
        <v>6</v>
      </c>
    </row>
    <row r="128" spans="1:30" s="474" customFormat="1" x14ac:dyDescent="0.35">
      <c r="A128" s="538">
        <v>120</v>
      </c>
      <c r="B128" s="539" t="s">
        <v>124</v>
      </c>
      <c r="C128" s="481">
        <v>9</v>
      </c>
      <c r="D128" s="479">
        <v>11</v>
      </c>
      <c r="E128" s="479">
        <v>20</v>
      </c>
      <c r="F128" s="482">
        <v>1</v>
      </c>
      <c r="G128" s="478">
        <v>8</v>
      </c>
      <c r="H128" s="479">
        <v>9</v>
      </c>
      <c r="I128" s="479">
        <v>17</v>
      </c>
      <c r="J128" s="480">
        <v>1</v>
      </c>
      <c r="K128" s="481">
        <v>5</v>
      </c>
      <c r="L128" s="479">
        <v>5</v>
      </c>
      <c r="M128" s="479">
        <v>10</v>
      </c>
      <c r="N128" s="482">
        <v>1</v>
      </c>
      <c r="O128" s="478">
        <v>11</v>
      </c>
      <c r="P128" s="479">
        <v>10</v>
      </c>
      <c r="Q128" s="479">
        <v>21</v>
      </c>
      <c r="R128" s="480">
        <v>1</v>
      </c>
      <c r="S128" s="481">
        <v>8</v>
      </c>
      <c r="T128" s="479">
        <v>5</v>
      </c>
      <c r="U128" s="479">
        <v>13</v>
      </c>
      <c r="V128" s="482">
        <v>1</v>
      </c>
      <c r="W128" s="478">
        <v>12</v>
      </c>
      <c r="X128" s="479">
        <v>9</v>
      </c>
      <c r="Y128" s="479">
        <v>21</v>
      </c>
      <c r="Z128" s="480">
        <v>1</v>
      </c>
      <c r="AA128" s="481">
        <v>53</v>
      </c>
      <c r="AB128" s="479">
        <v>49</v>
      </c>
      <c r="AC128" s="479">
        <v>102</v>
      </c>
      <c r="AD128" s="482">
        <v>6</v>
      </c>
    </row>
    <row r="129" spans="1:30" s="474" customFormat="1" x14ac:dyDescent="0.35">
      <c r="A129" s="538">
        <v>121</v>
      </c>
      <c r="B129" s="539" t="s">
        <v>125</v>
      </c>
      <c r="C129" s="481">
        <v>8</v>
      </c>
      <c r="D129" s="479">
        <v>6</v>
      </c>
      <c r="E129" s="479">
        <v>14</v>
      </c>
      <c r="F129" s="482">
        <v>1</v>
      </c>
      <c r="G129" s="478">
        <v>6</v>
      </c>
      <c r="H129" s="479">
        <v>8</v>
      </c>
      <c r="I129" s="479">
        <v>14</v>
      </c>
      <c r="J129" s="480">
        <v>1</v>
      </c>
      <c r="K129" s="481">
        <v>10</v>
      </c>
      <c r="L129" s="479">
        <v>4</v>
      </c>
      <c r="M129" s="479">
        <v>14</v>
      </c>
      <c r="N129" s="482">
        <v>1</v>
      </c>
      <c r="O129" s="478">
        <v>5</v>
      </c>
      <c r="P129" s="479">
        <v>8</v>
      </c>
      <c r="Q129" s="479">
        <v>13</v>
      </c>
      <c r="R129" s="480">
        <v>1</v>
      </c>
      <c r="S129" s="481">
        <v>13</v>
      </c>
      <c r="T129" s="479">
        <v>12</v>
      </c>
      <c r="U129" s="479">
        <v>25</v>
      </c>
      <c r="V129" s="482">
        <v>1</v>
      </c>
      <c r="W129" s="478">
        <v>13</v>
      </c>
      <c r="X129" s="479">
        <v>7</v>
      </c>
      <c r="Y129" s="479">
        <v>20</v>
      </c>
      <c r="Z129" s="480">
        <v>1</v>
      </c>
      <c r="AA129" s="481">
        <v>55</v>
      </c>
      <c r="AB129" s="479">
        <v>45</v>
      </c>
      <c r="AC129" s="479">
        <v>100</v>
      </c>
      <c r="AD129" s="482">
        <v>6</v>
      </c>
    </row>
    <row r="130" spans="1:30" s="474" customFormat="1" x14ac:dyDescent="0.35">
      <c r="A130" s="538">
        <v>122</v>
      </c>
      <c r="B130" s="539" t="s">
        <v>126</v>
      </c>
      <c r="C130" s="481">
        <v>3</v>
      </c>
      <c r="D130" s="479">
        <v>3</v>
      </c>
      <c r="E130" s="479">
        <v>6</v>
      </c>
      <c r="F130" s="482">
        <v>1</v>
      </c>
      <c r="G130" s="478">
        <v>4</v>
      </c>
      <c r="H130" s="479">
        <v>2</v>
      </c>
      <c r="I130" s="479">
        <v>6</v>
      </c>
      <c r="J130" s="480">
        <v>1</v>
      </c>
      <c r="K130" s="481">
        <v>0</v>
      </c>
      <c r="L130" s="479">
        <v>6</v>
      </c>
      <c r="M130" s="479">
        <v>6</v>
      </c>
      <c r="N130" s="482">
        <v>1</v>
      </c>
      <c r="O130" s="478">
        <v>3</v>
      </c>
      <c r="P130" s="479">
        <v>1</v>
      </c>
      <c r="Q130" s="479">
        <v>4</v>
      </c>
      <c r="R130" s="480">
        <v>1</v>
      </c>
      <c r="S130" s="481">
        <v>0</v>
      </c>
      <c r="T130" s="479">
        <v>0</v>
      </c>
      <c r="U130" s="479">
        <v>0</v>
      </c>
      <c r="V130" s="482">
        <v>0</v>
      </c>
      <c r="W130" s="478">
        <v>8</v>
      </c>
      <c r="X130" s="479">
        <v>3</v>
      </c>
      <c r="Y130" s="479">
        <v>11</v>
      </c>
      <c r="Z130" s="480">
        <v>1</v>
      </c>
      <c r="AA130" s="481">
        <v>18</v>
      </c>
      <c r="AB130" s="479">
        <v>15</v>
      </c>
      <c r="AC130" s="479">
        <v>33</v>
      </c>
      <c r="AD130" s="482">
        <v>5</v>
      </c>
    </row>
    <row r="131" spans="1:30" s="474" customFormat="1" x14ac:dyDescent="0.35">
      <c r="A131" s="538">
        <v>123</v>
      </c>
      <c r="B131" s="539" t="s">
        <v>127</v>
      </c>
      <c r="C131" s="481">
        <v>3</v>
      </c>
      <c r="D131" s="479">
        <v>1</v>
      </c>
      <c r="E131" s="479">
        <v>4</v>
      </c>
      <c r="F131" s="482">
        <v>1</v>
      </c>
      <c r="G131" s="478">
        <v>3</v>
      </c>
      <c r="H131" s="479">
        <v>2</v>
      </c>
      <c r="I131" s="479">
        <v>5</v>
      </c>
      <c r="J131" s="480">
        <v>1</v>
      </c>
      <c r="K131" s="481">
        <v>2</v>
      </c>
      <c r="L131" s="479">
        <v>4</v>
      </c>
      <c r="M131" s="479">
        <v>6</v>
      </c>
      <c r="N131" s="482">
        <v>1</v>
      </c>
      <c r="O131" s="478">
        <v>1</v>
      </c>
      <c r="P131" s="479">
        <v>2</v>
      </c>
      <c r="Q131" s="479">
        <v>3</v>
      </c>
      <c r="R131" s="480">
        <v>1</v>
      </c>
      <c r="S131" s="481">
        <v>4</v>
      </c>
      <c r="T131" s="479">
        <v>1</v>
      </c>
      <c r="U131" s="479">
        <v>5</v>
      </c>
      <c r="V131" s="482">
        <v>1</v>
      </c>
      <c r="W131" s="478">
        <v>4</v>
      </c>
      <c r="X131" s="479">
        <v>0</v>
      </c>
      <c r="Y131" s="479">
        <v>4</v>
      </c>
      <c r="Z131" s="480">
        <v>1</v>
      </c>
      <c r="AA131" s="481">
        <v>17</v>
      </c>
      <c r="AB131" s="479">
        <v>10</v>
      </c>
      <c r="AC131" s="479">
        <v>27</v>
      </c>
      <c r="AD131" s="482">
        <v>6</v>
      </c>
    </row>
    <row r="132" spans="1:30" s="474" customFormat="1" x14ac:dyDescent="0.35">
      <c r="A132" s="538">
        <v>124</v>
      </c>
      <c r="B132" s="539" t="s">
        <v>128</v>
      </c>
      <c r="C132" s="481">
        <v>3</v>
      </c>
      <c r="D132" s="479">
        <v>1</v>
      </c>
      <c r="E132" s="479">
        <v>4</v>
      </c>
      <c r="F132" s="482">
        <v>1</v>
      </c>
      <c r="G132" s="478">
        <v>1</v>
      </c>
      <c r="H132" s="479">
        <v>0</v>
      </c>
      <c r="I132" s="479">
        <v>1</v>
      </c>
      <c r="J132" s="480">
        <v>1</v>
      </c>
      <c r="K132" s="481">
        <v>4</v>
      </c>
      <c r="L132" s="479">
        <v>2</v>
      </c>
      <c r="M132" s="479">
        <v>6</v>
      </c>
      <c r="N132" s="482">
        <v>1</v>
      </c>
      <c r="O132" s="478">
        <v>0</v>
      </c>
      <c r="P132" s="479">
        <v>1</v>
      </c>
      <c r="Q132" s="479">
        <v>1</v>
      </c>
      <c r="R132" s="480">
        <v>1</v>
      </c>
      <c r="S132" s="481">
        <v>5</v>
      </c>
      <c r="T132" s="479">
        <v>5</v>
      </c>
      <c r="U132" s="479">
        <v>10</v>
      </c>
      <c r="V132" s="482">
        <v>1</v>
      </c>
      <c r="W132" s="478">
        <v>1</v>
      </c>
      <c r="X132" s="479">
        <v>1</v>
      </c>
      <c r="Y132" s="479">
        <v>2</v>
      </c>
      <c r="Z132" s="480">
        <v>1</v>
      </c>
      <c r="AA132" s="481">
        <v>14</v>
      </c>
      <c r="AB132" s="479">
        <v>10</v>
      </c>
      <c r="AC132" s="479">
        <v>24</v>
      </c>
      <c r="AD132" s="482">
        <v>6</v>
      </c>
    </row>
    <row r="133" spans="1:30" s="474" customFormat="1" x14ac:dyDescent="0.35">
      <c r="A133" s="538">
        <v>125</v>
      </c>
      <c r="B133" s="539" t="s">
        <v>129</v>
      </c>
      <c r="C133" s="481">
        <v>0</v>
      </c>
      <c r="D133" s="479">
        <v>0</v>
      </c>
      <c r="E133" s="479">
        <v>0</v>
      </c>
      <c r="F133" s="482">
        <v>0</v>
      </c>
      <c r="G133" s="478">
        <v>2</v>
      </c>
      <c r="H133" s="479">
        <v>1</v>
      </c>
      <c r="I133" s="479">
        <v>3</v>
      </c>
      <c r="J133" s="480">
        <v>1</v>
      </c>
      <c r="K133" s="481">
        <v>0</v>
      </c>
      <c r="L133" s="479">
        <v>0</v>
      </c>
      <c r="M133" s="479">
        <v>0</v>
      </c>
      <c r="N133" s="482">
        <v>0</v>
      </c>
      <c r="O133" s="478">
        <v>0</v>
      </c>
      <c r="P133" s="479">
        <v>2</v>
      </c>
      <c r="Q133" s="479">
        <v>2</v>
      </c>
      <c r="R133" s="480">
        <v>1</v>
      </c>
      <c r="S133" s="481">
        <v>3</v>
      </c>
      <c r="T133" s="479">
        <v>1</v>
      </c>
      <c r="U133" s="479">
        <v>4</v>
      </c>
      <c r="V133" s="482">
        <v>1</v>
      </c>
      <c r="W133" s="478">
        <v>1</v>
      </c>
      <c r="X133" s="479">
        <v>0</v>
      </c>
      <c r="Y133" s="479">
        <v>1</v>
      </c>
      <c r="Z133" s="480">
        <v>1</v>
      </c>
      <c r="AA133" s="481">
        <v>6</v>
      </c>
      <c r="AB133" s="479">
        <v>4</v>
      </c>
      <c r="AC133" s="479">
        <v>10</v>
      </c>
      <c r="AD133" s="482">
        <v>4</v>
      </c>
    </row>
    <row r="134" spans="1:30" s="474" customFormat="1" x14ac:dyDescent="0.35">
      <c r="A134" s="538">
        <v>126</v>
      </c>
      <c r="B134" s="539" t="s">
        <v>130</v>
      </c>
      <c r="C134" s="481">
        <v>3</v>
      </c>
      <c r="D134" s="479">
        <v>4</v>
      </c>
      <c r="E134" s="479">
        <v>7</v>
      </c>
      <c r="F134" s="482">
        <v>1</v>
      </c>
      <c r="G134" s="478">
        <v>5</v>
      </c>
      <c r="H134" s="479">
        <v>4</v>
      </c>
      <c r="I134" s="479">
        <v>9</v>
      </c>
      <c r="J134" s="480">
        <v>1</v>
      </c>
      <c r="K134" s="481">
        <v>1</v>
      </c>
      <c r="L134" s="479">
        <v>4</v>
      </c>
      <c r="M134" s="479">
        <v>5</v>
      </c>
      <c r="N134" s="482">
        <v>1</v>
      </c>
      <c r="O134" s="478">
        <v>10</v>
      </c>
      <c r="P134" s="479">
        <v>1</v>
      </c>
      <c r="Q134" s="479">
        <v>11</v>
      </c>
      <c r="R134" s="480">
        <v>1</v>
      </c>
      <c r="S134" s="481">
        <v>4</v>
      </c>
      <c r="T134" s="479">
        <v>2</v>
      </c>
      <c r="U134" s="479">
        <v>6</v>
      </c>
      <c r="V134" s="482">
        <v>1</v>
      </c>
      <c r="W134" s="478">
        <v>8</v>
      </c>
      <c r="X134" s="479">
        <v>2</v>
      </c>
      <c r="Y134" s="479">
        <v>10</v>
      </c>
      <c r="Z134" s="480">
        <v>1</v>
      </c>
      <c r="AA134" s="481">
        <v>31</v>
      </c>
      <c r="AB134" s="479">
        <v>17</v>
      </c>
      <c r="AC134" s="479">
        <v>48</v>
      </c>
      <c r="AD134" s="482">
        <v>6</v>
      </c>
    </row>
    <row r="135" spans="1:30" s="474" customFormat="1" x14ac:dyDescent="0.35">
      <c r="A135" s="538">
        <v>127</v>
      </c>
      <c r="B135" s="539" t="s">
        <v>131</v>
      </c>
      <c r="C135" s="481">
        <v>1</v>
      </c>
      <c r="D135" s="479">
        <v>2</v>
      </c>
      <c r="E135" s="479">
        <v>3</v>
      </c>
      <c r="F135" s="482">
        <v>1</v>
      </c>
      <c r="G135" s="478">
        <v>1</v>
      </c>
      <c r="H135" s="479">
        <v>2</v>
      </c>
      <c r="I135" s="479">
        <v>3</v>
      </c>
      <c r="J135" s="480">
        <v>1</v>
      </c>
      <c r="K135" s="481">
        <v>3</v>
      </c>
      <c r="L135" s="479">
        <v>2</v>
      </c>
      <c r="M135" s="479">
        <v>5</v>
      </c>
      <c r="N135" s="482">
        <v>1</v>
      </c>
      <c r="O135" s="478">
        <v>4</v>
      </c>
      <c r="P135" s="479">
        <v>2</v>
      </c>
      <c r="Q135" s="479">
        <v>6</v>
      </c>
      <c r="R135" s="480">
        <v>1</v>
      </c>
      <c r="S135" s="481">
        <v>4</v>
      </c>
      <c r="T135" s="479">
        <v>2</v>
      </c>
      <c r="U135" s="479">
        <v>6</v>
      </c>
      <c r="V135" s="482">
        <v>1</v>
      </c>
      <c r="W135" s="478">
        <v>4</v>
      </c>
      <c r="X135" s="479">
        <v>1</v>
      </c>
      <c r="Y135" s="479">
        <v>5</v>
      </c>
      <c r="Z135" s="480">
        <v>1</v>
      </c>
      <c r="AA135" s="481">
        <v>17</v>
      </c>
      <c r="AB135" s="479">
        <v>11</v>
      </c>
      <c r="AC135" s="479">
        <v>28</v>
      </c>
      <c r="AD135" s="482">
        <v>6</v>
      </c>
    </row>
    <row r="136" spans="1:30" s="474" customFormat="1" x14ac:dyDescent="0.35">
      <c r="A136" s="538">
        <v>128</v>
      </c>
      <c r="B136" s="539" t="s">
        <v>132</v>
      </c>
      <c r="C136" s="481">
        <v>3</v>
      </c>
      <c r="D136" s="479">
        <v>3</v>
      </c>
      <c r="E136" s="479">
        <v>6</v>
      </c>
      <c r="F136" s="482">
        <v>1</v>
      </c>
      <c r="G136" s="478">
        <v>3</v>
      </c>
      <c r="H136" s="479">
        <v>8</v>
      </c>
      <c r="I136" s="479">
        <v>11</v>
      </c>
      <c r="J136" s="480">
        <v>1</v>
      </c>
      <c r="K136" s="481">
        <v>5</v>
      </c>
      <c r="L136" s="479">
        <v>3</v>
      </c>
      <c r="M136" s="479">
        <v>8</v>
      </c>
      <c r="N136" s="482">
        <v>1</v>
      </c>
      <c r="O136" s="478">
        <v>7</v>
      </c>
      <c r="P136" s="479">
        <v>4</v>
      </c>
      <c r="Q136" s="479">
        <v>11</v>
      </c>
      <c r="R136" s="480">
        <v>1</v>
      </c>
      <c r="S136" s="481">
        <v>3</v>
      </c>
      <c r="T136" s="479">
        <v>6</v>
      </c>
      <c r="U136" s="479">
        <v>9</v>
      </c>
      <c r="V136" s="482">
        <v>1</v>
      </c>
      <c r="W136" s="478">
        <v>13</v>
      </c>
      <c r="X136" s="479">
        <v>4</v>
      </c>
      <c r="Y136" s="479">
        <v>17</v>
      </c>
      <c r="Z136" s="480">
        <v>1</v>
      </c>
      <c r="AA136" s="481">
        <v>34</v>
      </c>
      <c r="AB136" s="479">
        <v>28</v>
      </c>
      <c r="AC136" s="479">
        <v>62</v>
      </c>
      <c r="AD136" s="482">
        <v>6</v>
      </c>
    </row>
    <row r="137" spans="1:30" s="474" customFormat="1" x14ac:dyDescent="0.35">
      <c r="A137" s="540">
        <v>129</v>
      </c>
      <c r="B137" s="541" t="s">
        <v>133</v>
      </c>
      <c r="C137" s="490">
        <v>0</v>
      </c>
      <c r="D137" s="488">
        <v>0</v>
      </c>
      <c r="E137" s="488">
        <v>0</v>
      </c>
      <c r="F137" s="491">
        <v>0</v>
      </c>
      <c r="G137" s="487">
        <v>1</v>
      </c>
      <c r="H137" s="488">
        <v>2</v>
      </c>
      <c r="I137" s="488">
        <v>3</v>
      </c>
      <c r="J137" s="489">
        <v>1</v>
      </c>
      <c r="K137" s="490">
        <v>4</v>
      </c>
      <c r="L137" s="488">
        <v>0</v>
      </c>
      <c r="M137" s="488">
        <v>4</v>
      </c>
      <c r="N137" s="491">
        <v>1</v>
      </c>
      <c r="O137" s="487">
        <v>1</v>
      </c>
      <c r="P137" s="488">
        <v>0</v>
      </c>
      <c r="Q137" s="488">
        <v>1</v>
      </c>
      <c r="R137" s="489">
        <v>1</v>
      </c>
      <c r="S137" s="490">
        <v>2</v>
      </c>
      <c r="T137" s="488">
        <v>2</v>
      </c>
      <c r="U137" s="488">
        <v>4</v>
      </c>
      <c r="V137" s="491">
        <v>1</v>
      </c>
      <c r="W137" s="487">
        <v>2</v>
      </c>
      <c r="X137" s="488">
        <v>1</v>
      </c>
      <c r="Y137" s="488">
        <v>3</v>
      </c>
      <c r="Z137" s="489">
        <v>1</v>
      </c>
      <c r="AA137" s="490">
        <v>10</v>
      </c>
      <c r="AB137" s="488">
        <v>5</v>
      </c>
      <c r="AC137" s="488">
        <v>15</v>
      </c>
      <c r="AD137" s="491">
        <v>5</v>
      </c>
    </row>
    <row r="138" spans="1:30" s="474" customFormat="1" x14ac:dyDescent="0.35">
      <c r="A138" s="542"/>
      <c r="B138" s="543" t="s">
        <v>464</v>
      </c>
      <c r="C138" s="495">
        <v>318</v>
      </c>
      <c r="D138" s="493">
        <v>284</v>
      </c>
      <c r="E138" s="493">
        <v>602</v>
      </c>
      <c r="F138" s="496">
        <v>49</v>
      </c>
      <c r="G138" s="492">
        <v>318</v>
      </c>
      <c r="H138" s="493">
        <v>310</v>
      </c>
      <c r="I138" s="493">
        <v>628</v>
      </c>
      <c r="J138" s="494">
        <v>50</v>
      </c>
      <c r="K138" s="495">
        <v>304</v>
      </c>
      <c r="L138" s="493">
        <v>294</v>
      </c>
      <c r="M138" s="493">
        <v>598</v>
      </c>
      <c r="N138" s="496">
        <v>51</v>
      </c>
      <c r="O138" s="492">
        <v>336</v>
      </c>
      <c r="P138" s="493">
        <v>313</v>
      </c>
      <c r="Q138" s="493">
        <v>649</v>
      </c>
      <c r="R138" s="494">
        <v>52</v>
      </c>
      <c r="S138" s="495">
        <v>323</v>
      </c>
      <c r="T138" s="493">
        <v>302</v>
      </c>
      <c r="U138" s="493">
        <v>625</v>
      </c>
      <c r="V138" s="496">
        <v>51</v>
      </c>
      <c r="W138" s="492">
        <v>368</v>
      </c>
      <c r="X138" s="493">
        <v>298</v>
      </c>
      <c r="Y138" s="493">
        <v>666</v>
      </c>
      <c r="Z138" s="494">
        <v>51</v>
      </c>
      <c r="AA138" s="495">
        <v>1967</v>
      </c>
      <c r="AB138" s="493">
        <v>1801</v>
      </c>
      <c r="AC138" s="493">
        <v>3768</v>
      </c>
      <c r="AD138" s="496">
        <v>304</v>
      </c>
    </row>
    <row r="139" spans="1:30" s="474" customFormat="1" x14ac:dyDescent="0.35">
      <c r="A139" s="546"/>
      <c r="B139" s="545" t="s">
        <v>408</v>
      </c>
      <c r="C139" s="515"/>
      <c r="D139" s="513"/>
      <c r="E139" s="513"/>
      <c r="F139" s="516"/>
      <c r="G139" s="512"/>
      <c r="H139" s="513"/>
      <c r="I139" s="513"/>
      <c r="J139" s="514"/>
      <c r="K139" s="515"/>
      <c r="L139" s="513"/>
      <c r="M139" s="513"/>
      <c r="N139" s="516"/>
      <c r="O139" s="512"/>
      <c r="P139" s="513"/>
      <c r="Q139" s="513"/>
      <c r="R139" s="514"/>
      <c r="S139" s="515"/>
      <c r="T139" s="513"/>
      <c r="U139" s="513"/>
      <c r="V139" s="516"/>
      <c r="W139" s="512"/>
      <c r="X139" s="513"/>
      <c r="Y139" s="513"/>
      <c r="Z139" s="514"/>
      <c r="AA139" s="515"/>
      <c r="AB139" s="513"/>
      <c r="AC139" s="513"/>
      <c r="AD139" s="516"/>
    </row>
    <row r="140" spans="1:30" s="484" customFormat="1" x14ac:dyDescent="0.35">
      <c r="A140" s="538">
        <v>130</v>
      </c>
      <c r="B140" s="539" t="s">
        <v>134</v>
      </c>
      <c r="C140" s="481">
        <v>3</v>
      </c>
      <c r="D140" s="479">
        <v>4</v>
      </c>
      <c r="E140" s="479">
        <v>7</v>
      </c>
      <c r="F140" s="482">
        <v>1</v>
      </c>
      <c r="G140" s="478">
        <v>7</v>
      </c>
      <c r="H140" s="479">
        <v>5</v>
      </c>
      <c r="I140" s="479">
        <v>12</v>
      </c>
      <c r="J140" s="480">
        <v>1</v>
      </c>
      <c r="K140" s="481">
        <v>9</v>
      </c>
      <c r="L140" s="479">
        <v>8</v>
      </c>
      <c r="M140" s="479">
        <v>17</v>
      </c>
      <c r="N140" s="482">
        <v>1</v>
      </c>
      <c r="O140" s="478">
        <v>6</v>
      </c>
      <c r="P140" s="479">
        <v>2</v>
      </c>
      <c r="Q140" s="479">
        <v>8</v>
      </c>
      <c r="R140" s="480">
        <v>1</v>
      </c>
      <c r="S140" s="481">
        <v>9</v>
      </c>
      <c r="T140" s="479">
        <v>4</v>
      </c>
      <c r="U140" s="479">
        <v>13</v>
      </c>
      <c r="V140" s="482">
        <v>1</v>
      </c>
      <c r="W140" s="478">
        <v>5</v>
      </c>
      <c r="X140" s="479">
        <v>5</v>
      </c>
      <c r="Y140" s="479">
        <v>10</v>
      </c>
      <c r="Z140" s="480">
        <v>1</v>
      </c>
      <c r="AA140" s="481">
        <v>39</v>
      </c>
      <c r="AB140" s="479">
        <v>28</v>
      </c>
      <c r="AC140" s="479">
        <v>67</v>
      </c>
      <c r="AD140" s="482">
        <v>6</v>
      </c>
    </row>
    <row r="141" spans="1:30" s="484" customFormat="1" x14ac:dyDescent="0.35">
      <c r="A141" s="538">
        <v>131</v>
      </c>
      <c r="B141" s="539" t="s">
        <v>135</v>
      </c>
      <c r="C141" s="481">
        <v>3</v>
      </c>
      <c r="D141" s="479">
        <v>8</v>
      </c>
      <c r="E141" s="479">
        <v>11</v>
      </c>
      <c r="F141" s="482">
        <v>1</v>
      </c>
      <c r="G141" s="478">
        <v>3</v>
      </c>
      <c r="H141" s="479">
        <v>1</v>
      </c>
      <c r="I141" s="479">
        <v>4</v>
      </c>
      <c r="J141" s="480">
        <v>1</v>
      </c>
      <c r="K141" s="481">
        <v>4</v>
      </c>
      <c r="L141" s="479">
        <v>1</v>
      </c>
      <c r="M141" s="479">
        <v>5</v>
      </c>
      <c r="N141" s="482">
        <v>1</v>
      </c>
      <c r="O141" s="478">
        <v>0</v>
      </c>
      <c r="P141" s="479">
        <v>0</v>
      </c>
      <c r="Q141" s="479">
        <v>0</v>
      </c>
      <c r="R141" s="480">
        <v>0</v>
      </c>
      <c r="S141" s="481">
        <v>6</v>
      </c>
      <c r="T141" s="479">
        <v>4</v>
      </c>
      <c r="U141" s="479">
        <v>10</v>
      </c>
      <c r="V141" s="482">
        <v>1</v>
      </c>
      <c r="W141" s="478">
        <v>0</v>
      </c>
      <c r="X141" s="479">
        <v>3</v>
      </c>
      <c r="Y141" s="479">
        <v>3</v>
      </c>
      <c r="Z141" s="480">
        <v>1</v>
      </c>
      <c r="AA141" s="481">
        <v>16</v>
      </c>
      <c r="AB141" s="479">
        <v>17</v>
      </c>
      <c r="AC141" s="479">
        <v>33</v>
      </c>
      <c r="AD141" s="482">
        <v>5</v>
      </c>
    </row>
    <row r="142" spans="1:30" s="474" customFormat="1" x14ac:dyDescent="0.35">
      <c r="A142" s="538">
        <v>132</v>
      </c>
      <c r="B142" s="539" t="s">
        <v>136</v>
      </c>
      <c r="C142" s="481">
        <v>1</v>
      </c>
      <c r="D142" s="479">
        <v>5</v>
      </c>
      <c r="E142" s="479">
        <v>6</v>
      </c>
      <c r="F142" s="482">
        <v>1</v>
      </c>
      <c r="G142" s="478">
        <v>5</v>
      </c>
      <c r="H142" s="479">
        <v>2</v>
      </c>
      <c r="I142" s="479">
        <v>7</v>
      </c>
      <c r="J142" s="480">
        <v>1</v>
      </c>
      <c r="K142" s="481">
        <v>2</v>
      </c>
      <c r="L142" s="479">
        <v>4</v>
      </c>
      <c r="M142" s="479">
        <v>6</v>
      </c>
      <c r="N142" s="482">
        <v>1</v>
      </c>
      <c r="O142" s="478">
        <v>3</v>
      </c>
      <c r="P142" s="479">
        <v>3</v>
      </c>
      <c r="Q142" s="479">
        <v>6</v>
      </c>
      <c r="R142" s="480">
        <v>1</v>
      </c>
      <c r="S142" s="481">
        <v>1</v>
      </c>
      <c r="T142" s="479">
        <v>3</v>
      </c>
      <c r="U142" s="479">
        <v>4</v>
      </c>
      <c r="V142" s="482">
        <v>1</v>
      </c>
      <c r="W142" s="478">
        <v>2</v>
      </c>
      <c r="X142" s="479">
        <v>3</v>
      </c>
      <c r="Y142" s="479">
        <v>5</v>
      </c>
      <c r="Z142" s="480">
        <v>1</v>
      </c>
      <c r="AA142" s="481">
        <v>14</v>
      </c>
      <c r="AB142" s="479">
        <v>20</v>
      </c>
      <c r="AC142" s="479">
        <v>34</v>
      </c>
      <c r="AD142" s="482">
        <v>6</v>
      </c>
    </row>
    <row r="143" spans="1:30" s="474" customFormat="1" x14ac:dyDescent="0.35">
      <c r="A143" s="538">
        <v>133</v>
      </c>
      <c r="B143" s="539" t="s">
        <v>137</v>
      </c>
      <c r="C143" s="481">
        <v>0</v>
      </c>
      <c r="D143" s="479">
        <v>4</v>
      </c>
      <c r="E143" s="479">
        <v>4</v>
      </c>
      <c r="F143" s="482">
        <v>1</v>
      </c>
      <c r="G143" s="478">
        <v>4</v>
      </c>
      <c r="H143" s="479">
        <v>1</v>
      </c>
      <c r="I143" s="479">
        <v>5</v>
      </c>
      <c r="J143" s="480">
        <v>1</v>
      </c>
      <c r="K143" s="481">
        <v>3</v>
      </c>
      <c r="L143" s="479">
        <v>1</v>
      </c>
      <c r="M143" s="479">
        <v>4</v>
      </c>
      <c r="N143" s="482">
        <v>1</v>
      </c>
      <c r="O143" s="478">
        <v>1</v>
      </c>
      <c r="P143" s="479">
        <v>1</v>
      </c>
      <c r="Q143" s="479">
        <v>2</v>
      </c>
      <c r="R143" s="480">
        <v>1</v>
      </c>
      <c r="S143" s="481">
        <v>3</v>
      </c>
      <c r="T143" s="479">
        <v>1</v>
      </c>
      <c r="U143" s="479">
        <v>4</v>
      </c>
      <c r="V143" s="482">
        <v>1</v>
      </c>
      <c r="W143" s="478">
        <v>2</v>
      </c>
      <c r="X143" s="479">
        <v>2</v>
      </c>
      <c r="Y143" s="479">
        <v>4</v>
      </c>
      <c r="Z143" s="480">
        <v>1</v>
      </c>
      <c r="AA143" s="481">
        <v>13</v>
      </c>
      <c r="AB143" s="479">
        <v>10</v>
      </c>
      <c r="AC143" s="479">
        <v>23</v>
      </c>
      <c r="AD143" s="482">
        <v>6</v>
      </c>
    </row>
    <row r="144" spans="1:30" s="474" customFormat="1" x14ac:dyDescent="0.35">
      <c r="A144" s="538">
        <v>134</v>
      </c>
      <c r="B144" s="539" t="s">
        <v>138</v>
      </c>
      <c r="C144" s="481">
        <v>2</v>
      </c>
      <c r="D144" s="479">
        <v>3</v>
      </c>
      <c r="E144" s="479">
        <v>5</v>
      </c>
      <c r="F144" s="482">
        <v>1</v>
      </c>
      <c r="G144" s="478">
        <v>4</v>
      </c>
      <c r="H144" s="479">
        <v>3</v>
      </c>
      <c r="I144" s="479">
        <v>7</v>
      </c>
      <c r="J144" s="480">
        <v>1</v>
      </c>
      <c r="K144" s="481">
        <v>2</v>
      </c>
      <c r="L144" s="479">
        <v>2</v>
      </c>
      <c r="M144" s="479">
        <v>4</v>
      </c>
      <c r="N144" s="482">
        <v>1</v>
      </c>
      <c r="O144" s="478">
        <v>5</v>
      </c>
      <c r="P144" s="479">
        <v>1</v>
      </c>
      <c r="Q144" s="479">
        <v>6</v>
      </c>
      <c r="R144" s="480">
        <v>1</v>
      </c>
      <c r="S144" s="481">
        <v>3</v>
      </c>
      <c r="T144" s="479">
        <v>5</v>
      </c>
      <c r="U144" s="479">
        <v>8</v>
      </c>
      <c r="V144" s="482">
        <v>1</v>
      </c>
      <c r="W144" s="478">
        <v>5</v>
      </c>
      <c r="X144" s="479">
        <v>6</v>
      </c>
      <c r="Y144" s="479">
        <v>11</v>
      </c>
      <c r="Z144" s="480">
        <v>1</v>
      </c>
      <c r="AA144" s="481">
        <v>21</v>
      </c>
      <c r="AB144" s="479">
        <v>20</v>
      </c>
      <c r="AC144" s="479">
        <v>41</v>
      </c>
      <c r="AD144" s="482">
        <v>6</v>
      </c>
    </row>
    <row r="145" spans="1:30" s="474" customFormat="1" x14ac:dyDescent="0.35">
      <c r="A145" s="538">
        <v>135</v>
      </c>
      <c r="B145" s="539" t="s">
        <v>139</v>
      </c>
      <c r="C145" s="481">
        <v>20</v>
      </c>
      <c r="D145" s="479">
        <v>8</v>
      </c>
      <c r="E145" s="479">
        <v>28</v>
      </c>
      <c r="F145" s="482">
        <v>1</v>
      </c>
      <c r="G145" s="478">
        <v>11</v>
      </c>
      <c r="H145" s="479">
        <v>11</v>
      </c>
      <c r="I145" s="479">
        <v>22</v>
      </c>
      <c r="J145" s="480">
        <v>1</v>
      </c>
      <c r="K145" s="481">
        <v>10</v>
      </c>
      <c r="L145" s="479">
        <v>14</v>
      </c>
      <c r="M145" s="479">
        <v>24</v>
      </c>
      <c r="N145" s="482">
        <v>1</v>
      </c>
      <c r="O145" s="478">
        <v>12</v>
      </c>
      <c r="P145" s="479">
        <v>11</v>
      </c>
      <c r="Q145" s="479">
        <v>23</v>
      </c>
      <c r="R145" s="480">
        <v>1</v>
      </c>
      <c r="S145" s="481">
        <v>8</v>
      </c>
      <c r="T145" s="479">
        <v>14</v>
      </c>
      <c r="U145" s="479">
        <v>22</v>
      </c>
      <c r="V145" s="482">
        <v>1</v>
      </c>
      <c r="W145" s="478">
        <v>23</v>
      </c>
      <c r="X145" s="479">
        <v>16</v>
      </c>
      <c r="Y145" s="479">
        <v>39</v>
      </c>
      <c r="Z145" s="480">
        <v>1</v>
      </c>
      <c r="AA145" s="481">
        <v>84</v>
      </c>
      <c r="AB145" s="479">
        <v>74</v>
      </c>
      <c r="AC145" s="479">
        <v>158</v>
      </c>
      <c r="AD145" s="482">
        <v>6</v>
      </c>
    </row>
    <row r="146" spans="1:30" s="474" customFormat="1" x14ac:dyDescent="0.35">
      <c r="A146" s="538">
        <v>136</v>
      </c>
      <c r="B146" s="539" t="s">
        <v>140</v>
      </c>
      <c r="C146" s="481">
        <v>23</v>
      </c>
      <c r="D146" s="479">
        <v>15</v>
      </c>
      <c r="E146" s="479">
        <v>38</v>
      </c>
      <c r="F146" s="482">
        <v>1</v>
      </c>
      <c r="G146" s="478">
        <v>15</v>
      </c>
      <c r="H146" s="479">
        <v>10</v>
      </c>
      <c r="I146" s="479">
        <v>25</v>
      </c>
      <c r="J146" s="480">
        <v>1</v>
      </c>
      <c r="K146" s="481">
        <v>13</v>
      </c>
      <c r="L146" s="479">
        <v>10</v>
      </c>
      <c r="M146" s="479">
        <v>23</v>
      </c>
      <c r="N146" s="482">
        <v>1</v>
      </c>
      <c r="O146" s="478">
        <v>16</v>
      </c>
      <c r="P146" s="479">
        <v>6</v>
      </c>
      <c r="Q146" s="479">
        <v>22</v>
      </c>
      <c r="R146" s="480">
        <v>1</v>
      </c>
      <c r="S146" s="481">
        <v>9</v>
      </c>
      <c r="T146" s="479">
        <v>15</v>
      </c>
      <c r="U146" s="479">
        <v>24</v>
      </c>
      <c r="V146" s="482">
        <v>1</v>
      </c>
      <c r="W146" s="478">
        <v>10</v>
      </c>
      <c r="X146" s="479">
        <v>16</v>
      </c>
      <c r="Y146" s="479">
        <v>26</v>
      </c>
      <c r="Z146" s="480">
        <v>1</v>
      </c>
      <c r="AA146" s="481">
        <v>86</v>
      </c>
      <c r="AB146" s="479">
        <v>72</v>
      </c>
      <c r="AC146" s="479">
        <v>158</v>
      </c>
      <c r="AD146" s="482">
        <v>6</v>
      </c>
    </row>
    <row r="147" spans="1:30" s="474" customFormat="1" x14ac:dyDescent="0.35">
      <c r="A147" s="538">
        <v>137</v>
      </c>
      <c r="B147" s="539" t="s">
        <v>141</v>
      </c>
      <c r="C147" s="481">
        <v>11</v>
      </c>
      <c r="D147" s="479">
        <v>14</v>
      </c>
      <c r="E147" s="479">
        <v>25</v>
      </c>
      <c r="F147" s="482">
        <v>1</v>
      </c>
      <c r="G147" s="478">
        <v>19</v>
      </c>
      <c r="H147" s="479">
        <v>21</v>
      </c>
      <c r="I147" s="479">
        <v>40</v>
      </c>
      <c r="J147" s="480">
        <v>2</v>
      </c>
      <c r="K147" s="481">
        <v>21</v>
      </c>
      <c r="L147" s="479">
        <v>10</v>
      </c>
      <c r="M147" s="479">
        <v>31</v>
      </c>
      <c r="N147" s="482">
        <v>1</v>
      </c>
      <c r="O147" s="478">
        <v>15</v>
      </c>
      <c r="P147" s="479">
        <v>14</v>
      </c>
      <c r="Q147" s="479">
        <v>29</v>
      </c>
      <c r="R147" s="480">
        <v>1</v>
      </c>
      <c r="S147" s="481">
        <v>15</v>
      </c>
      <c r="T147" s="479">
        <v>12</v>
      </c>
      <c r="U147" s="479">
        <v>27</v>
      </c>
      <c r="V147" s="482">
        <v>1</v>
      </c>
      <c r="W147" s="478">
        <v>13</v>
      </c>
      <c r="X147" s="479">
        <v>7</v>
      </c>
      <c r="Y147" s="479">
        <v>20</v>
      </c>
      <c r="Z147" s="480">
        <v>1</v>
      </c>
      <c r="AA147" s="481">
        <v>94</v>
      </c>
      <c r="AB147" s="479">
        <v>78</v>
      </c>
      <c r="AC147" s="479">
        <v>172</v>
      </c>
      <c r="AD147" s="482">
        <v>7</v>
      </c>
    </row>
    <row r="148" spans="1:30" s="474" customFormat="1" x14ac:dyDescent="0.35">
      <c r="A148" s="538">
        <v>138</v>
      </c>
      <c r="B148" s="539" t="s">
        <v>142</v>
      </c>
      <c r="C148" s="481">
        <v>7</v>
      </c>
      <c r="D148" s="479">
        <v>6</v>
      </c>
      <c r="E148" s="479">
        <v>13</v>
      </c>
      <c r="F148" s="482">
        <v>1</v>
      </c>
      <c r="G148" s="478">
        <v>8</v>
      </c>
      <c r="H148" s="479">
        <v>6</v>
      </c>
      <c r="I148" s="479">
        <v>14</v>
      </c>
      <c r="J148" s="480">
        <v>1</v>
      </c>
      <c r="K148" s="481">
        <v>8</v>
      </c>
      <c r="L148" s="479">
        <v>6</v>
      </c>
      <c r="M148" s="479">
        <v>14</v>
      </c>
      <c r="N148" s="482">
        <v>1</v>
      </c>
      <c r="O148" s="478">
        <v>5</v>
      </c>
      <c r="P148" s="479">
        <v>2</v>
      </c>
      <c r="Q148" s="479">
        <v>7</v>
      </c>
      <c r="R148" s="480">
        <v>1</v>
      </c>
      <c r="S148" s="481">
        <v>5</v>
      </c>
      <c r="T148" s="479">
        <v>11</v>
      </c>
      <c r="U148" s="479">
        <v>16</v>
      </c>
      <c r="V148" s="482">
        <v>1</v>
      </c>
      <c r="W148" s="478">
        <v>4</v>
      </c>
      <c r="X148" s="479">
        <v>5</v>
      </c>
      <c r="Y148" s="479">
        <v>9</v>
      </c>
      <c r="Z148" s="480">
        <v>1</v>
      </c>
      <c r="AA148" s="481">
        <v>37</v>
      </c>
      <c r="AB148" s="479">
        <v>36</v>
      </c>
      <c r="AC148" s="479">
        <v>73</v>
      </c>
      <c r="AD148" s="482">
        <v>6</v>
      </c>
    </row>
    <row r="149" spans="1:30" s="474" customFormat="1" x14ac:dyDescent="0.35">
      <c r="A149" s="538">
        <v>139</v>
      </c>
      <c r="B149" s="539" t="s">
        <v>143</v>
      </c>
      <c r="C149" s="481">
        <v>2</v>
      </c>
      <c r="D149" s="479">
        <v>3</v>
      </c>
      <c r="E149" s="479">
        <v>5</v>
      </c>
      <c r="F149" s="482">
        <v>1</v>
      </c>
      <c r="G149" s="478">
        <v>3</v>
      </c>
      <c r="H149" s="479">
        <v>3</v>
      </c>
      <c r="I149" s="479">
        <v>6</v>
      </c>
      <c r="J149" s="480">
        <v>1</v>
      </c>
      <c r="K149" s="481">
        <v>3</v>
      </c>
      <c r="L149" s="479">
        <v>4</v>
      </c>
      <c r="M149" s="479">
        <v>7</v>
      </c>
      <c r="N149" s="482">
        <v>1</v>
      </c>
      <c r="O149" s="478">
        <v>5</v>
      </c>
      <c r="P149" s="479">
        <v>8</v>
      </c>
      <c r="Q149" s="479">
        <v>13</v>
      </c>
      <c r="R149" s="480">
        <v>1</v>
      </c>
      <c r="S149" s="481">
        <v>4</v>
      </c>
      <c r="T149" s="479">
        <v>2</v>
      </c>
      <c r="U149" s="479">
        <v>6</v>
      </c>
      <c r="V149" s="482">
        <v>1</v>
      </c>
      <c r="W149" s="478">
        <v>2</v>
      </c>
      <c r="X149" s="479">
        <v>3</v>
      </c>
      <c r="Y149" s="479">
        <v>5</v>
      </c>
      <c r="Z149" s="480">
        <v>1</v>
      </c>
      <c r="AA149" s="481">
        <v>19</v>
      </c>
      <c r="AB149" s="479">
        <v>23</v>
      </c>
      <c r="AC149" s="479">
        <v>42</v>
      </c>
      <c r="AD149" s="482">
        <v>6</v>
      </c>
    </row>
    <row r="150" spans="1:30" s="474" customFormat="1" x14ac:dyDescent="0.35">
      <c r="A150" s="538">
        <v>140</v>
      </c>
      <c r="B150" s="539" t="s">
        <v>144</v>
      </c>
      <c r="C150" s="481">
        <v>0</v>
      </c>
      <c r="D150" s="479">
        <v>0</v>
      </c>
      <c r="E150" s="479">
        <v>0</v>
      </c>
      <c r="F150" s="482">
        <v>0</v>
      </c>
      <c r="G150" s="478">
        <v>0</v>
      </c>
      <c r="H150" s="479">
        <v>0</v>
      </c>
      <c r="I150" s="479">
        <v>0</v>
      </c>
      <c r="J150" s="480">
        <v>0</v>
      </c>
      <c r="K150" s="481">
        <v>0</v>
      </c>
      <c r="L150" s="479">
        <v>0</v>
      </c>
      <c r="M150" s="479">
        <v>0</v>
      </c>
      <c r="N150" s="482">
        <v>0</v>
      </c>
      <c r="O150" s="478">
        <v>0</v>
      </c>
      <c r="P150" s="479">
        <v>0</v>
      </c>
      <c r="Q150" s="479">
        <v>0</v>
      </c>
      <c r="R150" s="480">
        <v>0</v>
      </c>
      <c r="S150" s="481">
        <v>0</v>
      </c>
      <c r="T150" s="479">
        <v>0</v>
      </c>
      <c r="U150" s="479">
        <v>0</v>
      </c>
      <c r="V150" s="482">
        <v>0</v>
      </c>
      <c r="W150" s="478">
        <v>0</v>
      </c>
      <c r="X150" s="479">
        <v>0</v>
      </c>
      <c r="Y150" s="479">
        <v>0</v>
      </c>
      <c r="Z150" s="480">
        <v>0</v>
      </c>
      <c r="AA150" s="481">
        <v>0</v>
      </c>
      <c r="AB150" s="479">
        <v>0</v>
      </c>
      <c r="AC150" s="479">
        <v>0</v>
      </c>
      <c r="AD150" s="482">
        <v>0</v>
      </c>
    </row>
    <row r="151" spans="1:30" s="474" customFormat="1" x14ac:dyDescent="0.35">
      <c r="A151" s="538">
        <v>141</v>
      </c>
      <c r="B151" s="539" t="s">
        <v>145</v>
      </c>
      <c r="C151" s="481">
        <v>2</v>
      </c>
      <c r="D151" s="479">
        <v>2</v>
      </c>
      <c r="E151" s="479">
        <v>4</v>
      </c>
      <c r="F151" s="482">
        <v>1</v>
      </c>
      <c r="G151" s="478">
        <v>1</v>
      </c>
      <c r="H151" s="479">
        <v>1</v>
      </c>
      <c r="I151" s="479">
        <v>2</v>
      </c>
      <c r="J151" s="480">
        <v>1</v>
      </c>
      <c r="K151" s="481">
        <v>0</v>
      </c>
      <c r="L151" s="479">
        <v>0</v>
      </c>
      <c r="M151" s="479">
        <v>0</v>
      </c>
      <c r="N151" s="482">
        <v>0</v>
      </c>
      <c r="O151" s="478">
        <v>2</v>
      </c>
      <c r="P151" s="479">
        <v>2</v>
      </c>
      <c r="Q151" s="479">
        <v>4</v>
      </c>
      <c r="R151" s="480">
        <v>1</v>
      </c>
      <c r="S151" s="481">
        <v>3</v>
      </c>
      <c r="T151" s="479">
        <v>1</v>
      </c>
      <c r="U151" s="479">
        <v>4</v>
      </c>
      <c r="V151" s="482">
        <v>1</v>
      </c>
      <c r="W151" s="478">
        <v>5</v>
      </c>
      <c r="X151" s="479">
        <v>2</v>
      </c>
      <c r="Y151" s="479">
        <v>7</v>
      </c>
      <c r="Z151" s="480">
        <v>1</v>
      </c>
      <c r="AA151" s="481">
        <v>13</v>
      </c>
      <c r="AB151" s="479">
        <v>8</v>
      </c>
      <c r="AC151" s="479">
        <v>21</v>
      </c>
      <c r="AD151" s="482">
        <v>5</v>
      </c>
    </row>
    <row r="152" spans="1:30" s="474" customFormat="1" x14ac:dyDescent="0.35">
      <c r="A152" s="538">
        <v>142</v>
      </c>
      <c r="B152" s="539" t="s">
        <v>146</v>
      </c>
      <c r="C152" s="481">
        <v>0</v>
      </c>
      <c r="D152" s="479">
        <v>0</v>
      </c>
      <c r="E152" s="479">
        <v>0</v>
      </c>
      <c r="F152" s="482">
        <v>0</v>
      </c>
      <c r="G152" s="478">
        <v>0</v>
      </c>
      <c r="H152" s="479">
        <v>0</v>
      </c>
      <c r="I152" s="479">
        <v>0</v>
      </c>
      <c r="J152" s="480">
        <v>0</v>
      </c>
      <c r="K152" s="481">
        <v>0</v>
      </c>
      <c r="L152" s="479">
        <v>0</v>
      </c>
      <c r="M152" s="479">
        <v>0</v>
      </c>
      <c r="N152" s="482">
        <v>0</v>
      </c>
      <c r="O152" s="478">
        <v>0</v>
      </c>
      <c r="P152" s="479">
        <v>0</v>
      </c>
      <c r="Q152" s="479">
        <v>0</v>
      </c>
      <c r="R152" s="480">
        <v>0</v>
      </c>
      <c r="S152" s="481">
        <v>0</v>
      </c>
      <c r="T152" s="479">
        <v>0</v>
      </c>
      <c r="U152" s="479">
        <v>0</v>
      </c>
      <c r="V152" s="482">
        <v>0</v>
      </c>
      <c r="W152" s="478">
        <v>0</v>
      </c>
      <c r="X152" s="479">
        <v>0</v>
      </c>
      <c r="Y152" s="479">
        <v>0</v>
      </c>
      <c r="Z152" s="480">
        <v>0</v>
      </c>
      <c r="AA152" s="481">
        <v>0</v>
      </c>
      <c r="AB152" s="479">
        <v>0</v>
      </c>
      <c r="AC152" s="479">
        <v>0</v>
      </c>
      <c r="AD152" s="482">
        <v>0</v>
      </c>
    </row>
    <row r="153" spans="1:30" s="474" customFormat="1" x14ac:dyDescent="0.35">
      <c r="A153" s="538">
        <v>143</v>
      </c>
      <c r="B153" s="539" t="s">
        <v>147</v>
      </c>
      <c r="C153" s="481">
        <v>7</v>
      </c>
      <c r="D153" s="479">
        <v>8</v>
      </c>
      <c r="E153" s="479">
        <v>15</v>
      </c>
      <c r="F153" s="482">
        <v>1</v>
      </c>
      <c r="G153" s="478">
        <v>6</v>
      </c>
      <c r="H153" s="479">
        <v>10</v>
      </c>
      <c r="I153" s="479">
        <v>16</v>
      </c>
      <c r="J153" s="480">
        <v>1</v>
      </c>
      <c r="K153" s="481">
        <v>13</v>
      </c>
      <c r="L153" s="479">
        <v>6</v>
      </c>
      <c r="M153" s="479">
        <v>19</v>
      </c>
      <c r="N153" s="482">
        <v>1</v>
      </c>
      <c r="O153" s="478">
        <v>11</v>
      </c>
      <c r="P153" s="479">
        <v>4</v>
      </c>
      <c r="Q153" s="479">
        <v>15</v>
      </c>
      <c r="R153" s="480">
        <v>1</v>
      </c>
      <c r="S153" s="481">
        <v>12</v>
      </c>
      <c r="T153" s="479">
        <v>10</v>
      </c>
      <c r="U153" s="479">
        <v>22</v>
      </c>
      <c r="V153" s="482">
        <v>1</v>
      </c>
      <c r="W153" s="478">
        <v>5</v>
      </c>
      <c r="X153" s="479">
        <v>8</v>
      </c>
      <c r="Y153" s="479">
        <v>13</v>
      </c>
      <c r="Z153" s="480">
        <v>1</v>
      </c>
      <c r="AA153" s="481">
        <v>54</v>
      </c>
      <c r="AB153" s="479">
        <v>46</v>
      </c>
      <c r="AC153" s="479">
        <v>100</v>
      </c>
      <c r="AD153" s="482">
        <v>6</v>
      </c>
    </row>
    <row r="154" spans="1:30" s="474" customFormat="1" x14ac:dyDescent="0.35">
      <c r="A154" s="538">
        <v>144</v>
      </c>
      <c r="B154" s="539" t="s">
        <v>148</v>
      </c>
      <c r="C154" s="481">
        <v>8</v>
      </c>
      <c r="D154" s="479">
        <v>2</v>
      </c>
      <c r="E154" s="479">
        <v>10</v>
      </c>
      <c r="F154" s="482">
        <v>1</v>
      </c>
      <c r="G154" s="478">
        <v>3</v>
      </c>
      <c r="H154" s="479">
        <v>2</v>
      </c>
      <c r="I154" s="479">
        <v>5</v>
      </c>
      <c r="J154" s="480">
        <v>1</v>
      </c>
      <c r="K154" s="481">
        <v>2</v>
      </c>
      <c r="L154" s="479">
        <v>4</v>
      </c>
      <c r="M154" s="479">
        <v>6</v>
      </c>
      <c r="N154" s="482">
        <v>1</v>
      </c>
      <c r="O154" s="478">
        <v>4</v>
      </c>
      <c r="P154" s="479">
        <v>5</v>
      </c>
      <c r="Q154" s="479">
        <v>9</v>
      </c>
      <c r="R154" s="480">
        <v>1</v>
      </c>
      <c r="S154" s="481">
        <v>3</v>
      </c>
      <c r="T154" s="479">
        <v>5</v>
      </c>
      <c r="U154" s="479">
        <v>8</v>
      </c>
      <c r="V154" s="482">
        <v>1</v>
      </c>
      <c r="W154" s="478">
        <v>3</v>
      </c>
      <c r="X154" s="479">
        <v>1</v>
      </c>
      <c r="Y154" s="479">
        <v>4</v>
      </c>
      <c r="Z154" s="480">
        <v>1</v>
      </c>
      <c r="AA154" s="481">
        <v>23</v>
      </c>
      <c r="AB154" s="479">
        <v>19</v>
      </c>
      <c r="AC154" s="479">
        <v>42</v>
      </c>
      <c r="AD154" s="482">
        <v>6</v>
      </c>
    </row>
    <row r="155" spans="1:30" s="474" customFormat="1" x14ac:dyDescent="0.35">
      <c r="A155" s="538">
        <v>145</v>
      </c>
      <c r="B155" s="539" t="s">
        <v>149</v>
      </c>
      <c r="C155" s="481">
        <v>2</v>
      </c>
      <c r="D155" s="479">
        <v>4</v>
      </c>
      <c r="E155" s="479">
        <v>6</v>
      </c>
      <c r="F155" s="482">
        <v>1</v>
      </c>
      <c r="G155" s="478">
        <v>4</v>
      </c>
      <c r="H155" s="479">
        <v>3</v>
      </c>
      <c r="I155" s="479">
        <v>7</v>
      </c>
      <c r="J155" s="480">
        <v>1</v>
      </c>
      <c r="K155" s="481">
        <v>0</v>
      </c>
      <c r="L155" s="479">
        <v>3</v>
      </c>
      <c r="M155" s="479">
        <v>3</v>
      </c>
      <c r="N155" s="482">
        <v>1</v>
      </c>
      <c r="O155" s="478">
        <v>3</v>
      </c>
      <c r="P155" s="479">
        <v>4</v>
      </c>
      <c r="Q155" s="479">
        <v>7</v>
      </c>
      <c r="R155" s="480">
        <v>1</v>
      </c>
      <c r="S155" s="481">
        <v>2</v>
      </c>
      <c r="T155" s="479">
        <v>3</v>
      </c>
      <c r="U155" s="479">
        <v>5</v>
      </c>
      <c r="V155" s="482">
        <v>1</v>
      </c>
      <c r="W155" s="478">
        <v>4</v>
      </c>
      <c r="X155" s="479">
        <v>1</v>
      </c>
      <c r="Y155" s="479">
        <v>5</v>
      </c>
      <c r="Z155" s="480">
        <v>1</v>
      </c>
      <c r="AA155" s="481">
        <v>15</v>
      </c>
      <c r="AB155" s="479">
        <v>18</v>
      </c>
      <c r="AC155" s="479">
        <v>33</v>
      </c>
      <c r="AD155" s="482">
        <v>6</v>
      </c>
    </row>
    <row r="156" spans="1:30" s="474" customFormat="1" x14ac:dyDescent="0.35">
      <c r="A156" s="538">
        <v>146</v>
      </c>
      <c r="B156" s="539" t="s">
        <v>150</v>
      </c>
      <c r="C156" s="481">
        <v>1</v>
      </c>
      <c r="D156" s="479">
        <v>6</v>
      </c>
      <c r="E156" s="479">
        <v>7</v>
      </c>
      <c r="F156" s="482">
        <v>1</v>
      </c>
      <c r="G156" s="478">
        <v>10</v>
      </c>
      <c r="H156" s="479">
        <v>5</v>
      </c>
      <c r="I156" s="479">
        <v>15</v>
      </c>
      <c r="J156" s="480">
        <v>1</v>
      </c>
      <c r="K156" s="481">
        <v>6</v>
      </c>
      <c r="L156" s="479">
        <v>7</v>
      </c>
      <c r="M156" s="479">
        <v>13</v>
      </c>
      <c r="N156" s="482">
        <v>1</v>
      </c>
      <c r="O156" s="478">
        <v>5</v>
      </c>
      <c r="P156" s="479">
        <v>4</v>
      </c>
      <c r="Q156" s="479">
        <v>9</v>
      </c>
      <c r="R156" s="480">
        <v>1</v>
      </c>
      <c r="S156" s="481">
        <v>7</v>
      </c>
      <c r="T156" s="479">
        <v>2</v>
      </c>
      <c r="U156" s="479">
        <v>9</v>
      </c>
      <c r="V156" s="482">
        <v>1</v>
      </c>
      <c r="W156" s="478">
        <v>7</v>
      </c>
      <c r="X156" s="479">
        <v>4</v>
      </c>
      <c r="Y156" s="479">
        <v>11</v>
      </c>
      <c r="Z156" s="480">
        <v>1</v>
      </c>
      <c r="AA156" s="481">
        <v>36</v>
      </c>
      <c r="AB156" s="479">
        <v>28</v>
      </c>
      <c r="AC156" s="479">
        <v>64</v>
      </c>
      <c r="AD156" s="482">
        <v>6</v>
      </c>
    </row>
    <row r="157" spans="1:30" s="474" customFormat="1" x14ac:dyDescent="0.35">
      <c r="A157" s="540">
        <v>147</v>
      </c>
      <c r="B157" s="541" t="s">
        <v>151</v>
      </c>
      <c r="C157" s="490">
        <v>9</v>
      </c>
      <c r="D157" s="488">
        <v>5</v>
      </c>
      <c r="E157" s="488">
        <v>14</v>
      </c>
      <c r="F157" s="491">
        <v>1</v>
      </c>
      <c r="G157" s="487">
        <v>9</v>
      </c>
      <c r="H157" s="488">
        <v>14</v>
      </c>
      <c r="I157" s="488">
        <v>23</v>
      </c>
      <c r="J157" s="489">
        <v>1</v>
      </c>
      <c r="K157" s="490">
        <v>7</v>
      </c>
      <c r="L157" s="488">
        <v>8</v>
      </c>
      <c r="M157" s="488">
        <v>15</v>
      </c>
      <c r="N157" s="491">
        <v>1</v>
      </c>
      <c r="O157" s="487">
        <v>9</v>
      </c>
      <c r="P157" s="488">
        <v>6</v>
      </c>
      <c r="Q157" s="488">
        <v>15</v>
      </c>
      <c r="R157" s="489">
        <v>1</v>
      </c>
      <c r="S157" s="490">
        <v>5</v>
      </c>
      <c r="T157" s="488">
        <v>4</v>
      </c>
      <c r="U157" s="488">
        <v>9</v>
      </c>
      <c r="V157" s="491">
        <v>1</v>
      </c>
      <c r="W157" s="487">
        <v>10</v>
      </c>
      <c r="X157" s="488">
        <v>6</v>
      </c>
      <c r="Y157" s="488">
        <v>16</v>
      </c>
      <c r="Z157" s="489">
        <v>1</v>
      </c>
      <c r="AA157" s="490">
        <v>49</v>
      </c>
      <c r="AB157" s="488">
        <v>43</v>
      </c>
      <c r="AC157" s="488">
        <v>92</v>
      </c>
      <c r="AD157" s="491">
        <v>6</v>
      </c>
    </row>
    <row r="158" spans="1:30" s="474" customFormat="1" x14ac:dyDescent="0.35">
      <c r="A158" s="542"/>
      <c r="B158" s="543" t="s">
        <v>465</v>
      </c>
      <c r="C158" s="495">
        <v>101</v>
      </c>
      <c r="D158" s="493">
        <v>97</v>
      </c>
      <c r="E158" s="493">
        <v>198</v>
      </c>
      <c r="F158" s="496">
        <v>16</v>
      </c>
      <c r="G158" s="492">
        <v>112</v>
      </c>
      <c r="H158" s="493">
        <v>98</v>
      </c>
      <c r="I158" s="493">
        <v>210</v>
      </c>
      <c r="J158" s="494">
        <v>17</v>
      </c>
      <c r="K158" s="495">
        <v>103</v>
      </c>
      <c r="L158" s="493">
        <v>88</v>
      </c>
      <c r="M158" s="493">
        <v>191</v>
      </c>
      <c r="N158" s="496">
        <v>15</v>
      </c>
      <c r="O158" s="492">
        <v>102</v>
      </c>
      <c r="P158" s="493">
        <v>73</v>
      </c>
      <c r="Q158" s="493">
        <v>175</v>
      </c>
      <c r="R158" s="494">
        <v>15</v>
      </c>
      <c r="S158" s="495">
        <v>95</v>
      </c>
      <c r="T158" s="493">
        <v>96</v>
      </c>
      <c r="U158" s="493">
        <v>191</v>
      </c>
      <c r="V158" s="496">
        <v>16</v>
      </c>
      <c r="W158" s="492">
        <v>100</v>
      </c>
      <c r="X158" s="493">
        <v>88</v>
      </c>
      <c r="Y158" s="493">
        <v>188</v>
      </c>
      <c r="Z158" s="494">
        <v>16</v>
      </c>
      <c r="AA158" s="495">
        <v>613</v>
      </c>
      <c r="AB158" s="493">
        <v>540</v>
      </c>
      <c r="AC158" s="493">
        <v>1153</v>
      </c>
      <c r="AD158" s="496">
        <v>95</v>
      </c>
    </row>
    <row r="159" spans="1:30" s="474" customFormat="1" x14ac:dyDescent="0.35">
      <c r="A159" s="546"/>
      <c r="B159" s="545" t="s">
        <v>417</v>
      </c>
      <c r="C159" s="515"/>
      <c r="D159" s="513"/>
      <c r="E159" s="513"/>
      <c r="F159" s="516"/>
      <c r="G159" s="512"/>
      <c r="H159" s="513"/>
      <c r="I159" s="513"/>
      <c r="J159" s="514"/>
      <c r="K159" s="515"/>
      <c r="L159" s="513"/>
      <c r="M159" s="513"/>
      <c r="N159" s="516"/>
      <c r="O159" s="512"/>
      <c r="P159" s="513"/>
      <c r="Q159" s="513"/>
      <c r="R159" s="514"/>
      <c r="S159" s="515"/>
      <c r="T159" s="513"/>
      <c r="U159" s="513"/>
      <c r="V159" s="516"/>
      <c r="W159" s="512"/>
      <c r="X159" s="513"/>
      <c r="Y159" s="513"/>
      <c r="Z159" s="514"/>
      <c r="AA159" s="515"/>
      <c r="AB159" s="513"/>
      <c r="AC159" s="513"/>
      <c r="AD159" s="516"/>
    </row>
    <row r="160" spans="1:30" s="474" customFormat="1" x14ac:dyDescent="0.35">
      <c r="A160" s="538">
        <v>148</v>
      </c>
      <c r="B160" s="539" t="s">
        <v>152</v>
      </c>
      <c r="C160" s="481">
        <v>21</v>
      </c>
      <c r="D160" s="479">
        <v>15</v>
      </c>
      <c r="E160" s="479">
        <v>36</v>
      </c>
      <c r="F160" s="482">
        <v>1</v>
      </c>
      <c r="G160" s="478">
        <v>27</v>
      </c>
      <c r="H160" s="479">
        <v>23</v>
      </c>
      <c r="I160" s="479">
        <v>50</v>
      </c>
      <c r="J160" s="480">
        <v>2</v>
      </c>
      <c r="K160" s="481">
        <v>12</v>
      </c>
      <c r="L160" s="479">
        <v>21</v>
      </c>
      <c r="M160" s="479">
        <v>33</v>
      </c>
      <c r="N160" s="482">
        <v>1</v>
      </c>
      <c r="O160" s="478">
        <v>27</v>
      </c>
      <c r="P160" s="479">
        <v>22</v>
      </c>
      <c r="Q160" s="479">
        <v>49</v>
      </c>
      <c r="R160" s="480">
        <v>2</v>
      </c>
      <c r="S160" s="481">
        <v>30</v>
      </c>
      <c r="T160" s="479">
        <v>23</v>
      </c>
      <c r="U160" s="479">
        <v>53</v>
      </c>
      <c r="V160" s="482">
        <v>2</v>
      </c>
      <c r="W160" s="478">
        <v>27</v>
      </c>
      <c r="X160" s="479">
        <v>25</v>
      </c>
      <c r="Y160" s="479">
        <v>52</v>
      </c>
      <c r="Z160" s="480">
        <v>2</v>
      </c>
      <c r="AA160" s="481">
        <v>144</v>
      </c>
      <c r="AB160" s="479">
        <v>129</v>
      </c>
      <c r="AC160" s="479">
        <v>273</v>
      </c>
      <c r="AD160" s="482">
        <v>10</v>
      </c>
    </row>
    <row r="161" spans="1:30" s="474" customFormat="1" x14ac:dyDescent="0.35">
      <c r="A161" s="538">
        <v>149</v>
      </c>
      <c r="B161" s="539" t="s">
        <v>153</v>
      </c>
      <c r="C161" s="481">
        <v>0</v>
      </c>
      <c r="D161" s="479">
        <v>0</v>
      </c>
      <c r="E161" s="479">
        <v>0</v>
      </c>
      <c r="F161" s="482">
        <v>0</v>
      </c>
      <c r="G161" s="478">
        <v>3</v>
      </c>
      <c r="H161" s="479">
        <v>3</v>
      </c>
      <c r="I161" s="479">
        <v>6</v>
      </c>
      <c r="J161" s="480">
        <v>1</v>
      </c>
      <c r="K161" s="481">
        <v>1</v>
      </c>
      <c r="L161" s="479">
        <v>0</v>
      </c>
      <c r="M161" s="479">
        <v>1</v>
      </c>
      <c r="N161" s="482">
        <v>1</v>
      </c>
      <c r="O161" s="478">
        <v>1</v>
      </c>
      <c r="P161" s="479">
        <v>1</v>
      </c>
      <c r="Q161" s="479">
        <v>2</v>
      </c>
      <c r="R161" s="480">
        <v>1</v>
      </c>
      <c r="S161" s="481">
        <v>0</v>
      </c>
      <c r="T161" s="479">
        <v>0</v>
      </c>
      <c r="U161" s="479">
        <v>0</v>
      </c>
      <c r="V161" s="482">
        <v>0</v>
      </c>
      <c r="W161" s="478">
        <v>1</v>
      </c>
      <c r="X161" s="479">
        <v>1</v>
      </c>
      <c r="Y161" s="479">
        <v>2</v>
      </c>
      <c r="Z161" s="480">
        <v>1</v>
      </c>
      <c r="AA161" s="481">
        <v>6</v>
      </c>
      <c r="AB161" s="479">
        <v>5</v>
      </c>
      <c r="AC161" s="479">
        <v>11</v>
      </c>
      <c r="AD161" s="482">
        <v>4</v>
      </c>
    </row>
    <row r="162" spans="1:30" s="474" customFormat="1" x14ac:dyDescent="0.35">
      <c r="A162" s="538">
        <v>150</v>
      </c>
      <c r="B162" s="539" t="s">
        <v>154</v>
      </c>
      <c r="C162" s="481">
        <v>0</v>
      </c>
      <c r="D162" s="479">
        <v>0</v>
      </c>
      <c r="E162" s="479">
        <v>0</v>
      </c>
      <c r="F162" s="482">
        <v>0</v>
      </c>
      <c r="G162" s="478">
        <v>0</v>
      </c>
      <c r="H162" s="479">
        <v>0</v>
      </c>
      <c r="I162" s="479">
        <v>0</v>
      </c>
      <c r="J162" s="480">
        <v>0</v>
      </c>
      <c r="K162" s="481">
        <v>0</v>
      </c>
      <c r="L162" s="479">
        <v>0</v>
      </c>
      <c r="M162" s="479">
        <v>0</v>
      </c>
      <c r="N162" s="482">
        <v>0</v>
      </c>
      <c r="O162" s="478">
        <v>0</v>
      </c>
      <c r="P162" s="479">
        <v>0</v>
      </c>
      <c r="Q162" s="479">
        <v>0</v>
      </c>
      <c r="R162" s="480">
        <v>0</v>
      </c>
      <c r="S162" s="481">
        <v>2</v>
      </c>
      <c r="T162" s="479">
        <v>0</v>
      </c>
      <c r="U162" s="479">
        <v>2</v>
      </c>
      <c r="V162" s="482">
        <v>1</v>
      </c>
      <c r="W162" s="478">
        <v>0</v>
      </c>
      <c r="X162" s="479">
        <v>1</v>
      </c>
      <c r="Y162" s="479">
        <v>1</v>
      </c>
      <c r="Z162" s="480">
        <v>1</v>
      </c>
      <c r="AA162" s="481">
        <v>2</v>
      </c>
      <c r="AB162" s="479">
        <v>1</v>
      </c>
      <c r="AC162" s="479">
        <v>3</v>
      </c>
      <c r="AD162" s="482">
        <v>2</v>
      </c>
    </row>
    <row r="163" spans="1:30" s="474" customFormat="1" x14ac:dyDescent="0.35">
      <c r="A163" s="538">
        <v>151</v>
      </c>
      <c r="B163" s="539" t="s">
        <v>155</v>
      </c>
      <c r="C163" s="481">
        <v>14</v>
      </c>
      <c r="D163" s="479">
        <v>16</v>
      </c>
      <c r="E163" s="479">
        <v>30</v>
      </c>
      <c r="F163" s="482">
        <v>1</v>
      </c>
      <c r="G163" s="478">
        <v>12</v>
      </c>
      <c r="H163" s="479">
        <v>7</v>
      </c>
      <c r="I163" s="479">
        <v>19</v>
      </c>
      <c r="J163" s="480">
        <v>1</v>
      </c>
      <c r="K163" s="481">
        <v>14</v>
      </c>
      <c r="L163" s="479">
        <v>16</v>
      </c>
      <c r="M163" s="479">
        <v>30</v>
      </c>
      <c r="N163" s="482">
        <v>1</v>
      </c>
      <c r="O163" s="478">
        <v>13</v>
      </c>
      <c r="P163" s="479">
        <v>14</v>
      </c>
      <c r="Q163" s="479">
        <v>27</v>
      </c>
      <c r="R163" s="480">
        <v>1</v>
      </c>
      <c r="S163" s="481">
        <v>11</v>
      </c>
      <c r="T163" s="479">
        <v>11</v>
      </c>
      <c r="U163" s="479">
        <v>22</v>
      </c>
      <c r="V163" s="482">
        <v>1</v>
      </c>
      <c r="W163" s="478">
        <v>20</v>
      </c>
      <c r="X163" s="479">
        <v>11</v>
      </c>
      <c r="Y163" s="479">
        <v>31</v>
      </c>
      <c r="Z163" s="480">
        <v>1</v>
      </c>
      <c r="AA163" s="481">
        <v>84</v>
      </c>
      <c r="AB163" s="479">
        <v>75</v>
      </c>
      <c r="AC163" s="479">
        <v>159</v>
      </c>
      <c r="AD163" s="482">
        <v>6</v>
      </c>
    </row>
    <row r="164" spans="1:30" s="474" customFormat="1" x14ac:dyDescent="0.35">
      <c r="A164" s="538">
        <v>152</v>
      </c>
      <c r="B164" s="539" t="s">
        <v>156</v>
      </c>
      <c r="C164" s="481">
        <v>5</v>
      </c>
      <c r="D164" s="479">
        <v>4</v>
      </c>
      <c r="E164" s="479">
        <v>9</v>
      </c>
      <c r="F164" s="482">
        <v>1</v>
      </c>
      <c r="G164" s="478">
        <v>5</v>
      </c>
      <c r="H164" s="479">
        <v>4</v>
      </c>
      <c r="I164" s="479">
        <v>9</v>
      </c>
      <c r="J164" s="480">
        <v>1</v>
      </c>
      <c r="K164" s="481">
        <v>9</v>
      </c>
      <c r="L164" s="479">
        <v>6</v>
      </c>
      <c r="M164" s="479">
        <v>15</v>
      </c>
      <c r="N164" s="482">
        <v>1</v>
      </c>
      <c r="O164" s="478">
        <v>11</v>
      </c>
      <c r="P164" s="479">
        <v>9</v>
      </c>
      <c r="Q164" s="479">
        <v>20</v>
      </c>
      <c r="R164" s="480">
        <v>1</v>
      </c>
      <c r="S164" s="481">
        <v>6</v>
      </c>
      <c r="T164" s="479">
        <v>4</v>
      </c>
      <c r="U164" s="479">
        <v>10</v>
      </c>
      <c r="V164" s="482">
        <v>1</v>
      </c>
      <c r="W164" s="478">
        <v>6</v>
      </c>
      <c r="X164" s="479">
        <v>5</v>
      </c>
      <c r="Y164" s="479">
        <v>11</v>
      </c>
      <c r="Z164" s="480">
        <v>1</v>
      </c>
      <c r="AA164" s="481">
        <v>42</v>
      </c>
      <c r="AB164" s="479">
        <v>32</v>
      </c>
      <c r="AC164" s="479">
        <v>74</v>
      </c>
      <c r="AD164" s="482">
        <v>6</v>
      </c>
    </row>
    <row r="165" spans="1:30" s="474" customFormat="1" x14ac:dyDescent="0.35">
      <c r="A165" s="538">
        <v>153</v>
      </c>
      <c r="B165" s="539" t="s">
        <v>157</v>
      </c>
      <c r="C165" s="481">
        <v>5</v>
      </c>
      <c r="D165" s="479">
        <v>6</v>
      </c>
      <c r="E165" s="479">
        <v>11</v>
      </c>
      <c r="F165" s="482">
        <v>1</v>
      </c>
      <c r="G165" s="478">
        <v>9</v>
      </c>
      <c r="H165" s="479">
        <v>6</v>
      </c>
      <c r="I165" s="479">
        <v>15</v>
      </c>
      <c r="J165" s="480">
        <v>1</v>
      </c>
      <c r="K165" s="481">
        <v>14</v>
      </c>
      <c r="L165" s="479">
        <v>11</v>
      </c>
      <c r="M165" s="479">
        <v>25</v>
      </c>
      <c r="N165" s="482">
        <v>1</v>
      </c>
      <c r="O165" s="478">
        <v>6</v>
      </c>
      <c r="P165" s="479">
        <v>7</v>
      </c>
      <c r="Q165" s="479">
        <v>13</v>
      </c>
      <c r="R165" s="480">
        <v>1</v>
      </c>
      <c r="S165" s="481">
        <v>10</v>
      </c>
      <c r="T165" s="479">
        <v>6</v>
      </c>
      <c r="U165" s="479">
        <v>16</v>
      </c>
      <c r="V165" s="482">
        <v>1</v>
      </c>
      <c r="W165" s="478">
        <v>5</v>
      </c>
      <c r="X165" s="479">
        <v>7</v>
      </c>
      <c r="Y165" s="479">
        <v>12</v>
      </c>
      <c r="Z165" s="480">
        <v>1</v>
      </c>
      <c r="AA165" s="481">
        <v>49</v>
      </c>
      <c r="AB165" s="479">
        <v>43</v>
      </c>
      <c r="AC165" s="479">
        <v>92</v>
      </c>
      <c r="AD165" s="482">
        <v>6</v>
      </c>
    </row>
    <row r="166" spans="1:30" s="484" customFormat="1" x14ac:dyDescent="0.35">
      <c r="A166" s="538">
        <v>154</v>
      </c>
      <c r="B166" s="539" t="s">
        <v>158</v>
      </c>
      <c r="C166" s="481">
        <v>1</v>
      </c>
      <c r="D166" s="479">
        <v>2</v>
      </c>
      <c r="E166" s="479">
        <v>3</v>
      </c>
      <c r="F166" s="482">
        <v>1</v>
      </c>
      <c r="G166" s="478">
        <v>0</v>
      </c>
      <c r="H166" s="479">
        <v>6</v>
      </c>
      <c r="I166" s="479">
        <v>6</v>
      </c>
      <c r="J166" s="480">
        <v>1</v>
      </c>
      <c r="K166" s="481">
        <v>1</v>
      </c>
      <c r="L166" s="479">
        <v>2</v>
      </c>
      <c r="M166" s="479">
        <v>3</v>
      </c>
      <c r="N166" s="482">
        <v>1</v>
      </c>
      <c r="O166" s="478">
        <v>1</v>
      </c>
      <c r="P166" s="479">
        <v>1</v>
      </c>
      <c r="Q166" s="479">
        <v>2</v>
      </c>
      <c r="R166" s="480">
        <v>1</v>
      </c>
      <c r="S166" s="481">
        <v>1</v>
      </c>
      <c r="T166" s="479">
        <v>2</v>
      </c>
      <c r="U166" s="479">
        <v>3</v>
      </c>
      <c r="V166" s="482">
        <v>1</v>
      </c>
      <c r="W166" s="478">
        <v>2</v>
      </c>
      <c r="X166" s="479">
        <v>1</v>
      </c>
      <c r="Y166" s="479">
        <v>3</v>
      </c>
      <c r="Z166" s="480">
        <v>1</v>
      </c>
      <c r="AA166" s="481">
        <v>6</v>
      </c>
      <c r="AB166" s="479">
        <v>14</v>
      </c>
      <c r="AC166" s="479">
        <v>20</v>
      </c>
      <c r="AD166" s="482">
        <v>6</v>
      </c>
    </row>
    <row r="167" spans="1:30" s="484" customFormat="1" x14ac:dyDescent="0.35">
      <c r="A167" s="538">
        <v>155</v>
      </c>
      <c r="B167" s="539" t="s">
        <v>159</v>
      </c>
      <c r="C167" s="481">
        <v>4</v>
      </c>
      <c r="D167" s="479">
        <v>2</v>
      </c>
      <c r="E167" s="479">
        <v>6</v>
      </c>
      <c r="F167" s="482">
        <v>1</v>
      </c>
      <c r="G167" s="478">
        <v>5</v>
      </c>
      <c r="H167" s="479">
        <v>2</v>
      </c>
      <c r="I167" s="479">
        <v>7</v>
      </c>
      <c r="J167" s="480">
        <v>1</v>
      </c>
      <c r="K167" s="481">
        <v>1</v>
      </c>
      <c r="L167" s="479">
        <v>2</v>
      </c>
      <c r="M167" s="479">
        <v>3</v>
      </c>
      <c r="N167" s="482">
        <v>1</v>
      </c>
      <c r="O167" s="478">
        <v>2</v>
      </c>
      <c r="P167" s="479">
        <v>2</v>
      </c>
      <c r="Q167" s="479">
        <v>4</v>
      </c>
      <c r="R167" s="480">
        <v>1</v>
      </c>
      <c r="S167" s="481">
        <v>3</v>
      </c>
      <c r="T167" s="479">
        <v>1</v>
      </c>
      <c r="U167" s="479">
        <v>4</v>
      </c>
      <c r="V167" s="482">
        <v>1</v>
      </c>
      <c r="W167" s="478">
        <v>5</v>
      </c>
      <c r="X167" s="479">
        <v>8</v>
      </c>
      <c r="Y167" s="479">
        <v>13</v>
      </c>
      <c r="Z167" s="480">
        <v>1</v>
      </c>
      <c r="AA167" s="481">
        <v>20</v>
      </c>
      <c r="AB167" s="479">
        <v>17</v>
      </c>
      <c r="AC167" s="479">
        <v>37</v>
      </c>
      <c r="AD167" s="482">
        <v>6</v>
      </c>
    </row>
    <row r="168" spans="1:30" s="474" customFormat="1" x14ac:dyDescent="0.35">
      <c r="A168" s="538">
        <v>156</v>
      </c>
      <c r="B168" s="539" t="s">
        <v>160</v>
      </c>
      <c r="C168" s="481">
        <v>5</v>
      </c>
      <c r="D168" s="479">
        <v>2</v>
      </c>
      <c r="E168" s="479">
        <v>7</v>
      </c>
      <c r="F168" s="482">
        <v>1</v>
      </c>
      <c r="G168" s="478">
        <v>2</v>
      </c>
      <c r="H168" s="479">
        <v>6</v>
      </c>
      <c r="I168" s="479">
        <v>8</v>
      </c>
      <c r="J168" s="480">
        <v>1</v>
      </c>
      <c r="K168" s="481">
        <v>1</v>
      </c>
      <c r="L168" s="479">
        <v>7</v>
      </c>
      <c r="M168" s="479">
        <v>8</v>
      </c>
      <c r="N168" s="482">
        <v>1</v>
      </c>
      <c r="O168" s="478">
        <v>5</v>
      </c>
      <c r="P168" s="479">
        <v>3</v>
      </c>
      <c r="Q168" s="479">
        <v>8</v>
      </c>
      <c r="R168" s="480">
        <v>1</v>
      </c>
      <c r="S168" s="481">
        <v>4</v>
      </c>
      <c r="T168" s="479">
        <v>9</v>
      </c>
      <c r="U168" s="479">
        <v>13</v>
      </c>
      <c r="V168" s="482">
        <v>1</v>
      </c>
      <c r="W168" s="478">
        <v>3</v>
      </c>
      <c r="X168" s="479">
        <v>3</v>
      </c>
      <c r="Y168" s="479">
        <v>6</v>
      </c>
      <c r="Z168" s="480">
        <v>1</v>
      </c>
      <c r="AA168" s="481">
        <v>20</v>
      </c>
      <c r="AB168" s="479">
        <v>30</v>
      </c>
      <c r="AC168" s="479">
        <v>50</v>
      </c>
      <c r="AD168" s="482">
        <v>6</v>
      </c>
    </row>
    <row r="169" spans="1:30" s="474" customFormat="1" x14ac:dyDescent="0.35">
      <c r="A169" s="538">
        <v>157</v>
      </c>
      <c r="B169" s="539" t="s">
        <v>161</v>
      </c>
      <c r="C169" s="481">
        <v>2</v>
      </c>
      <c r="D169" s="479">
        <v>1</v>
      </c>
      <c r="E169" s="479">
        <v>3</v>
      </c>
      <c r="F169" s="482">
        <v>1</v>
      </c>
      <c r="G169" s="478">
        <v>1</v>
      </c>
      <c r="H169" s="479">
        <v>3</v>
      </c>
      <c r="I169" s="479">
        <v>4</v>
      </c>
      <c r="J169" s="480">
        <v>1</v>
      </c>
      <c r="K169" s="481">
        <v>0</v>
      </c>
      <c r="L169" s="479">
        <v>0</v>
      </c>
      <c r="M169" s="479">
        <v>0</v>
      </c>
      <c r="N169" s="482">
        <v>0</v>
      </c>
      <c r="O169" s="478">
        <v>2</v>
      </c>
      <c r="P169" s="479">
        <v>1</v>
      </c>
      <c r="Q169" s="479">
        <v>3</v>
      </c>
      <c r="R169" s="480">
        <v>1</v>
      </c>
      <c r="S169" s="481">
        <v>0</v>
      </c>
      <c r="T169" s="479">
        <v>3</v>
      </c>
      <c r="U169" s="479">
        <v>3</v>
      </c>
      <c r="V169" s="482">
        <v>1</v>
      </c>
      <c r="W169" s="478">
        <v>1</v>
      </c>
      <c r="X169" s="479">
        <v>0</v>
      </c>
      <c r="Y169" s="479">
        <v>1</v>
      </c>
      <c r="Z169" s="480">
        <v>1</v>
      </c>
      <c r="AA169" s="481">
        <v>6</v>
      </c>
      <c r="AB169" s="479">
        <v>8</v>
      </c>
      <c r="AC169" s="479">
        <v>14</v>
      </c>
      <c r="AD169" s="482">
        <v>5</v>
      </c>
    </row>
    <row r="170" spans="1:30" s="474" customFormat="1" x14ac:dyDescent="0.35">
      <c r="A170" s="538">
        <v>158</v>
      </c>
      <c r="B170" s="539" t="s">
        <v>162</v>
      </c>
      <c r="C170" s="481">
        <v>8</v>
      </c>
      <c r="D170" s="479">
        <v>6</v>
      </c>
      <c r="E170" s="479">
        <v>14</v>
      </c>
      <c r="F170" s="482">
        <v>1</v>
      </c>
      <c r="G170" s="478">
        <v>7</v>
      </c>
      <c r="H170" s="479">
        <v>6</v>
      </c>
      <c r="I170" s="479">
        <v>13</v>
      </c>
      <c r="J170" s="480">
        <v>1</v>
      </c>
      <c r="K170" s="481">
        <v>3</v>
      </c>
      <c r="L170" s="479">
        <v>8</v>
      </c>
      <c r="M170" s="479">
        <v>11</v>
      </c>
      <c r="N170" s="482">
        <v>1</v>
      </c>
      <c r="O170" s="478">
        <v>7</v>
      </c>
      <c r="P170" s="479">
        <v>3</v>
      </c>
      <c r="Q170" s="479">
        <v>10</v>
      </c>
      <c r="R170" s="480">
        <v>1</v>
      </c>
      <c r="S170" s="481">
        <v>10</v>
      </c>
      <c r="T170" s="479">
        <v>12</v>
      </c>
      <c r="U170" s="479">
        <v>22</v>
      </c>
      <c r="V170" s="482">
        <v>1</v>
      </c>
      <c r="W170" s="478">
        <v>9</v>
      </c>
      <c r="X170" s="479">
        <v>4</v>
      </c>
      <c r="Y170" s="479">
        <v>13</v>
      </c>
      <c r="Z170" s="480">
        <v>1</v>
      </c>
      <c r="AA170" s="481">
        <v>44</v>
      </c>
      <c r="AB170" s="479">
        <v>39</v>
      </c>
      <c r="AC170" s="479">
        <v>83</v>
      </c>
      <c r="AD170" s="482">
        <v>6</v>
      </c>
    </row>
    <row r="171" spans="1:30" s="474" customFormat="1" x14ac:dyDescent="0.35">
      <c r="A171" s="538">
        <v>159</v>
      </c>
      <c r="B171" s="539" t="s">
        <v>163</v>
      </c>
      <c r="C171" s="481">
        <v>4</v>
      </c>
      <c r="D171" s="479">
        <v>8</v>
      </c>
      <c r="E171" s="479">
        <v>12</v>
      </c>
      <c r="F171" s="482">
        <v>1</v>
      </c>
      <c r="G171" s="478">
        <v>7</v>
      </c>
      <c r="H171" s="479">
        <v>9</v>
      </c>
      <c r="I171" s="479">
        <v>16</v>
      </c>
      <c r="J171" s="480">
        <v>1</v>
      </c>
      <c r="K171" s="481">
        <v>5</v>
      </c>
      <c r="L171" s="479">
        <v>5</v>
      </c>
      <c r="M171" s="479">
        <v>10</v>
      </c>
      <c r="N171" s="482">
        <v>1</v>
      </c>
      <c r="O171" s="478">
        <v>9</v>
      </c>
      <c r="P171" s="479">
        <v>9</v>
      </c>
      <c r="Q171" s="479">
        <v>18</v>
      </c>
      <c r="R171" s="480">
        <v>1</v>
      </c>
      <c r="S171" s="481">
        <v>6</v>
      </c>
      <c r="T171" s="479">
        <v>13</v>
      </c>
      <c r="U171" s="479">
        <v>19</v>
      </c>
      <c r="V171" s="482">
        <v>1</v>
      </c>
      <c r="W171" s="478">
        <v>17</v>
      </c>
      <c r="X171" s="479">
        <v>8</v>
      </c>
      <c r="Y171" s="479">
        <v>25</v>
      </c>
      <c r="Z171" s="480">
        <v>1</v>
      </c>
      <c r="AA171" s="481">
        <v>48</v>
      </c>
      <c r="AB171" s="479">
        <v>52</v>
      </c>
      <c r="AC171" s="479">
        <v>100</v>
      </c>
      <c r="AD171" s="482">
        <v>6</v>
      </c>
    </row>
    <row r="172" spans="1:30" s="474" customFormat="1" x14ac:dyDescent="0.35">
      <c r="A172" s="538">
        <v>160</v>
      </c>
      <c r="B172" s="539" t="s">
        <v>164</v>
      </c>
      <c r="C172" s="481">
        <v>1</v>
      </c>
      <c r="D172" s="479">
        <v>3</v>
      </c>
      <c r="E172" s="479">
        <v>4</v>
      </c>
      <c r="F172" s="482">
        <v>1</v>
      </c>
      <c r="G172" s="478">
        <v>2</v>
      </c>
      <c r="H172" s="479">
        <v>1</v>
      </c>
      <c r="I172" s="479">
        <v>3</v>
      </c>
      <c r="J172" s="480">
        <v>1</v>
      </c>
      <c r="K172" s="481">
        <v>3</v>
      </c>
      <c r="L172" s="479">
        <v>5</v>
      </c>
      <c r="M172" s="479">
        <v>8</v>
      </c>
      <c r="N172" s="482">
        <v>1</v>
      </c>
      <c r="O172" s="478">
        <v>3</v>
      </c>
      <c r="P172" s="479">
        <v>3</v>
      </c>
      <c r="Q172" s="479">
        <v>6</v>
      </c>
      <c r="R172" s="480">
        <v>1</v>
      </c>
      <c r="S172" s="481">
        <v>2</v>
      </c>
      <c r="T172" s="479">
        <v>4</v>
      </c>
      <c r="U172" s="479">
        <v>6</v>
      </c>
      <c r="V172" s="482">
        <v>1</v>
      </c>
      <c r="W172" s="478">
        <v>4</v>
      </c>
      <c r="X172" s="479">
        <v>2</v>
      </c>
      <c r="Y172" s="479">
        <v>6</v>
      </c>
      <c r="Z172" s="480">
        <v>1</v>
      </c>
      <c r="AA172" s="481">
        <v>15</v>
      </c>
      <c r="AB172" s="479">
        <v>18</v>
      </c>
      <c r="AC172" s="479">
        <v>33</v>
      </c>
      <c r="AD172" s="482">
        <v>6</v>
      </c>
    </row>
    <row r="173" spans="1:30" s="474" customFormat="1" x14ac:dyDescent="0.35">
      <c r="A173" s="538">
        <v>161</v>
      </c>
      <c r="B173" s="539" t="s">
        <v>165</v>
      </c>
      <c r="C173" s="481">
        <v>10</v>
      </c>
      <c r="D173" s="479">
        <v>7</v>
      </c>
      <c r="E173" s="479">
        <v>17</v>
      </c>
      <c r="F173" s="482">
        <v>1</v>
      </c>
      <c r="G173" s="478">
        <v>11</v>
      </c>
      <c r="H173" s="479">
        <v>1</v>
      </c>
      <c r="I173" s="479">
        <v>12</v>
      </c>
      <c r="J173" s="480">
        <v>1</v>
      </c>
      <c r="K173" s="481">
        <v>7</v>
      </c>
      <c r="L173" s="479">
        <v>7</v>
      </c>
      <c r="M173" s="479">
        <v>14</v>
      </c>
      <c r="N173" s="482">
        <v>1</v>
      </c>
      <c r="O173" s="478">
        <v>3</v>
      </c>
      <c r="P173" s="479">
        <v>6</v>
      </c>
      <c r="Q173" s="479">
        <v>9</v>
      </c>
      <c r="R173" s="480">
        <v>1</v>
      </c>
      <c r="S173" s="481">
        <v>4</v>
      </c>
      <c r="T173" s="479">
        <v>9</v>
      </c>
      <c r="U173" s="479">
        <v>13</v>
      </c>
      <c r="V173" s="482">
        <v>1</v>
      </c>
      <c r="W173" s="478">
        <v>3</v>
      </c>
      <c r="X173" s="479">
        <v>5</v>
      </c>
      <c r="Y173" s="479">
        <v>8</v>
      </c>
      <c r="Z173" s="480">
        <v>1</v>
      </c>
      <c r="AA173" s="481">
        <v>38</v>
      </c>
      <c r="AB173" s="479">
        <v>35</v>
      </c>
      <c r="AC173" s="479">
        <v>73</v>
      </c>
      <c r="AD173" s="482">
        <v>6</v>
      </c>
    </row>
    <row r="174" spans="1:30" s="474" customFormat="1" x14ac:dyDescent="0.35">
      <c r="A174" s="538">
        <v>162</v>
      </c>
      <c r="B174" s="539" t="s">
        <v>166</v>
      </c>
      <c r="C174" s="481">
        <v>7</v>
      </c>
      <c r="D174" s="479">
        <v>17</v>
      </c>
      <c r="E174" s="479">
        <v>24</v>
      </c>
      <c r="F174" s="482">
        <v>1</v>
      </c>
      <c r="G174" s="478">
        <v>8</v>
      </c>
      <c r="H174" s="479">
        <v>9</v>
      </c>
      <c r="I174" s="479">
        <v>17</v>
      </c>
      <c r="J174" s="480">
        <v>1</v>
      </c>
      <c r="K174" s="481">
        <v>15</v>
      </c>
      <c r="L174" s="479">
        <v>10</v>
      </c>
      <c r="M174" s="479">
        <v>25</v>
      </c>
      <c r="N174" s="482">
        <v>1</v>
      </c>
      <c r="O174" s="478">
        <v>13</v>
      </c>
      <c r="P174" s="479">
        <v>8</v>
      </c>
      <c r="Q174" s="479">
        <v>21</v>
      </c>
      <c r="R174" s="480">
        <v>1</v>
      </c>
      <c r="S174" s="481">
        <v>13</v>
      </c>
      <c r="T174" s="479">
        <v>4</v>
      </c>
      <c r="U174" s="479">
        <v>17</v>
      </c>
      <c r="V174" s="482">
        <v>1</v>
      </c>
      <c r="W174" s="478">
        <v>17</v>
      </c>
      <c r="X174" s="479">
        <v>12</v>
      </c>
      <c r="Y174" s="479">
        <v>29</v>
      </c>
      <c r="Z174" s="480">
        <v>1</v>
      </c>
      <c r="AA174" s="481">
        <v>73</v>
      </c>
      <c r="AB174" s="479">
        <v>60</v>
      </c>
      <c r="AC174" s="479">
        <v>133</v>
      </c>
      <c r="AD174" s="482">
        <v>6</v>
      </c>
    </row>
    <row r="175" spans="1:30" s="474" customFormat="1" x14ac:dyDescent="0.35">
      <c r="A175" s="538">
        <v>163</v>
      </c>
      <c r="B175" s="539" t="s">
        <v>167</v>
      </c>
      <c r="C175" s="481">
        <v>8</v>
      </c>
      <c r="D175" s="479">
        <v>9</v>
      </c>
      <c r="E175" s="479">
        <v>17</v>
      </c>
      <c r="F175" s="482">
        <v>1</v>
      </c>
      <c r="G175" s="478">
        <v>7</v>
      </c>
      <c r="H175" s="479">
        <v>4</v>
      </c>
      <c r="I175" s="479">
        <v>11</v>
      </c>
      <c r="J175" s="480">
        <v>1</v>
      </c>
      <c r="K175" s="481">
        <v>4</v>
      </c>
      <c r="L175" s="479">
        <v>7</v>
      </c>
      <c r="M175" s="479">
        <v>11</v>
      </c>
      <c r="N175" s="482">
        <v>1</v>
      </c>
      <c r="O175" s="478">
        <v>6</v>
      </c>
      <c r="P175" s="479">
        <v>9</v>
      </c>
      <c r="Q175" s="479">
        <v>15</v>
      </c>
      <c r="R175" s="480">
        <v>1</v>
      </c>
      <c r="S175" s="481">
        <v>6</v>
      </c>
      <c r="T175" s="479">
        <v>5</v>
      </c>
      <c r="U175" s="479">
        <v>11</v>
      </c>
      <c r="V175" s="482">
        <v>1</v>
      </c>
      <c r="W175" s="478">
        <v>7</v>
      </c>
      <c r="X175" s="479">
        <v>0</v>
      </c>
      <c r="Y175" s="479">
        <v>7</v>
      </c>
      <c r="Z175" s="480">
        <v>1</v>
      </c>
      <c r="AA175" s="481">
        <v>38</v>
      </c>
      <c r="AB175" s="479">
        <v>34</v>
      </c>
      <c r="AC175" s="479">
        <v>72</v>
      </c>
      <c r="AD175" s="482">
        <v>6</v>
      </c>
    </row>
    <row r="176" spans="1:30" s="474" customFormat="1" x14ac:dyDescent="0.35">
      <c r="A176" s="540">
        <v>164</v>
      </c>
      <c r="B176" s="541" t="s">
        <v>168</v>
      </c>
      <c r="C176" s="490">
        <v>6</v>
      </c>
      <c r="D176" s="488">
        <v>2</v>
      </c>
      <c r="E176" s="488">
        <v>8</v>
      </c>
      <c r="F176" s="491">
        <v>1</v>
      </c>
      <c r="G176" s="487">
        <v>0</v>
      </c>
      <c r="H176" s="488">
        <v>4</v>
      </c>
      <c r="I176" s="488">
        <v>4</v>
      </c>
      <c r="J176" s="489">
        <v>1</v>
      </c>
      <c r="K176" s="490">
        <v>2</v>
      </c>
      <c r="L176" s="488">
        <v>2</v>
      </c>
      <c r="M176" s="488">
        <v>4</v>
      </c>
      <c r="N176" s="491">
        <v>1</v>
      </c>
      <c r="O176" s="487">
        <v>2</v>
      </c>
      <c r="P176" s="488">
        <v>0</v>
      </c>
      <c r="Q176" s="488">
        <v>2</v>
      </c>
      <c r="R176" s="489">
        <v>1</v>
      </c>
      <c r="S176" s="490">
        <v>1</v>
      </c>
      <c r="T176" s="488">
        <v>3</v>
      </c>
      <c r="U176" s="488">
        <v>4</v>
      </c>
      <c r="V176" s="491">
        <v>1</v>
      </c>
      <c r="W176" s="487">
        <v>4</v>
      </c>
      <c r="X176" s="488">
        <v>1</v>
      </c>
      <c r="Y176" s="488">
        <v>5</v>
      </c>
      <c r="Z176" s="489">
        <v>1</v>
      </c>
      <c r="AA176" s="490">
        <v>15</v>
      </c>
      <c r="AB176" s="488">
        <v>12</v>
      </c>
      <c r="AC176" s="488">
        <v>27</v>
      </c>
      <c r="AD176" s="491">
        <v>6</v>
      </c>
    </row>
    <row r="177" spans="1:30" s="474" customFormat="1" x14ac:dyDescent="0.35">
      <c r="A177" s="542"/>
      <c r="B177" s="543" t="s">
        <v>466</v>
      </c>
      <c r="C177" s="495">
        <v>101</v>
      </c>
      <c r="D177" s="493">
        <v>100</v>
      </c>
      <c r="E177" s="493">
        <v>201</v>
      </c>
      <c r="F177" s="496">
        <v>15</v>
      </c>
      <c r="G177" s="492">
        <v>106</v>
      </c>
      <c r="H177" s="493">
        <v>94</v>
      </c>
      <c r="I177" s="493">
        <v>200</v>
      </c>
      <c r="J177" s="494">
        <v>17</v>
      </c>
      <c r="K177" s="495">
        <v>92</v>
      </c>
      <c r="L177" s="493">
        <v>109</v>
      </c>
      <c r="M177" s="493">
        <v>201</v>
      </c>
      <c r="N177" s="496">
        <v>15</v>
      </c>
      <c r="O177" s="492">
        <v>111</v>
      </c>
      <c r="P177" s="493">
        <v>98</v>
      </c>
      <c r="Q177" s="493">
        <v>209</v>
      </c>
      <c r="R177" s="494">
        <v>17</v>
      </c>
      <c r="S177" s="495">
        <v>109</v>
      </c>
      <c r="T177" s="493">
        <v>109</v>
      </c>
      <c r="U177" s="493">
        <v>218</v>
      </c>
      <c r="V177" s="496">
        <v>17</v>
      </c>
      <c r="W177" s="492">
        <v>131</v>
      </c>
      <c r="X177" s="493">
        <v>94</v>
      </c>
      <c r="Y177" s="493">
        <v>225</v>
      </c>
      <c r="Z177" s="494">
        <v>18</v>
      </c>
      <c r="AA177" s="495">
        <v>650</v>
      </c>
      <c r="AB177" s="493">
        <v>604</v>
      </c>
      <c r="AC177" s="493">
        <v>1254</v>
      </c>
      <c r="AD177" s="496">
        <v>99</v>
      </c>
    </row>
    <row r="178" spans="1:30" s="474" customFormat="1" x14ac:dyDescent="0.35">
      <c r="A178" s="547"/>
      <c r="B178" s="548" t="s">
        <v>467</v>
      </c>
      <c r="C178" s="523">
        <v>1083</v>
      </c>
      <c r="D178" s="521">
        <v>978</v>
      </c>
      <c r="E178" s="521">
        <v>2061</v>
      </c>
      <c r="F178" s="524">
        <v>160</v>
      </c>
      <c r="G178" s="520">
        <v>1077</v>
      </c>
      <c r="H178" s="521">
        <v>1013</v>
      </c>
      <c r="I178" s="521">
        <v>2090</v>
      </c>
      <c r="J178" s="522">
        <v>163</v>
      </c>
      <c r="K178" s="523">
        <v>1086</v>
      </c>
      <c r="L178" s="521">
        <v>1005</v>
      </c>
      <c r="M178" s="521">
        <v>2091</v>
      </c>
      <c r="N178" s="524">
        <v>162</v>
      </c>
      <c r="O178" s="520">
        <v>1173</v>
      </c>
      <c r="P178" s="521">
        <v>952</v>
      </c>
      <c r="Q178" s="521">
        <v>2125</v>
      </c>
      <c r="R178" s="522">
        <v>165</v>
      </c>
      <c r="S178" s="523">
        <v>1156</v>
      </c>
      <c r="T178" s="521">
        <v>1067</v>
      </c>
      <c r="U178" s="521">
        <v>2223</v>
      </c>
      <c r="V178" s="524">
        <v>164</v>
      </c>
      <c r="W178" s="520">
        <v>1233</v>
      </c>
      <c r="X178" s="521">
        <v>1050</v>
      </c>
      <c r="Y178" s="521">
        <v>2283</v>
      </c>
      <c r="Z178" s="522">
        <v>163</v>
      </c>
      <c r="AA178" s="523">
        <v>6808</v>
      </c>
      <c r="AB178" s="521">
        <v>6065</v>
      </c>
      <c r="AC178" s="521">
        <v>12873</v>
      </c>
      <c r="AD178" s="524">
        <v>977</v>
      </c>
    </row>
    <row r="179" spans="1:30" s="474" customFormat="1" ht="19.5" x14ac:dyDescent="0.3">
      <c r="A179" s="549"/>
      <c r="B179" s="550"/>
      <c r="C179" s="551"/>
      <c r="D179" s="551"/>
      <c r="E179" s="551"/>
      <c r="F179" s="551"/>
      <c r="G179" s="551"/>
      <c r="H179" s="551"/>
      <c r="I179" s="551"/>
      <c r="J179" s="551"/>
      <c r="K179" s="551"/>
      <c r="L179" s="551"/>
      <c r="M179" s="551"/>
      <c r="N179" s="551"/>
      <c r="O179" s="551"/>
      <c r="P179" s="551"/>
      <c r="Q179" s="551"/>
      <c r="R179" s="551"/>
      <c r="S179" s="551"/>
      <c r="T179" s="551"/>
      <c r="U179" s="551"/>
      <c r="V179" s="551"/>
      <c r="W179" s="551"/>
      <c r="X179" s="551"/>
      <c r="Y179" s="551"/>
      <c r="Z179" s="551"/>
      <c r="AA179" s="552"/>
      <c r="AB179" s="552"/>
      <c r="AC179" s="552"/>
      <c r="AD179" s="552"/>
    </row>
    <row r="180" spans="1:30" x14ac:dyDescent="0.35">
      <c r="A180" s="549"/>
      <c r="B180" s="550"/>
      <c r="C180" s="553"/>
      <c r="D180" s="553"/>
      <c r="E180" s="553"/>
      <c r="F180" s="553"/>
      <c r="G180" s="553"/>
      <c r="H180" s="553"/>
      <c r="I180" s="553"/>
      <c r="J180" s="553"/>
      <c r="K180" s="553"/>
      <c r="L180" s="553"/>
      <c r="M180" s="553"/>
      <c r="N180" s="553"/>
      <c r="O180" s="553"/>
      <c r="P180" s="553"/>
      <c r="Q180" s="553"/>
      <c r="R180" s="553"/>
      <c r="S180" s="553"/>
      <c r="T180" s="553"/>
      <c r="U180" s="553"/>
      <c r="V180" s="553"/>
      <c r="W180" s="553"/>
      <c r="X180" s="553"/>
      <c r="Y180" s="553"/>
      <c r="Z180" s="553"/>
      <c r="AA180" s="554"/>
      <c r="AB180" s="554"/>
      <c r="AC180" s="554"/>
      <c r="AD180" s="554"/>
    </row>
    <row r="181" spans="1:30" x14ac:dyDescent="0.35">
      <c r="A181" s="549"/>
      <c r="B181" s="550"/>
    </row>
  </sheetData>
  <pageMargins left="0.39370078740157483" right="0.19685039370078741" top="0.78740157480314965" bottom="0.31496062992125984" header="0.31496062992125984" footer="0.31496062992125984"/>
  <pageSetup paperSize="9" scale="80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Y60"/>
  <sheetViews>
    <sheetView zoomScale="90" zoomScaleNormal="90" workbookViewId="0">
      <pane ySplit="3" topLeftCell="A4" activePane="bottomLeft" state="frozen"/>
      <selection activeCell="A4" sqref="A4"/>
      <selection pane="bottomLeft" activeCell="A2" sqref="A2"/>
    </sheetView>
  </sheetViews>
  <sheetFormatPr defaultRowHeight="24" customHeight="1" x14ac:dyDescent="0.35"/>
  <cols>
    <col min="1" max="1" width="3.875" style="461" customWidth="1"/>
    <col min="2" max="2" width="29.5" style="461" customWidth="1"/>
    <col min="3" max="14" width="4.5" style="461" customWidth="1"/>
    <col min="15" max="15" width="4.875" style="463" bestFit="1" customWidth="1"/>
    <col min="16" max="16" width="4.5" style="463" customWidth="1"/>
    <col min="17" max="17" width="4.875" style="463" bestFit="1" customWidth="1"/>
    <col min="18" max="18" width="4.5" style="463" customWidth="1"/>
    <col min="19" max="19" width="3.875" style="461" bestFit="1" customWidth="1"/>
    <col min="20" max="20" width="4.25" style="461" bestFit="1" customWidth="1"/>
    <col min="21" max="23" width="3.875" style="461" bestFit="1" customWidth="1"/>
    <col min="24" max="24" width="4.25" style="461" bestFit="1" customWidth="1"/>
    <col min="25" max="27" width="3.875" style="461" bestFit="1" customWidth="1"/>
    <col min="28" max="28" width="4.25" style="461" bestFit="1" customWidth="1"/>
    <col min="29" max="30" width="3.875" style="461" bestFit="1" customWidth="1"/>
    <col min="31" max="31" width="3.875" style="463" bestFit="1" customWidth="1"/>
    <col min="32" max="32" width="4.25" style="463" bestFit="1" customWidth="1"/>
    <col min="33" max="34" width="3.875" style="463" bestFit="1" customWidth="1"/>
    <col min="35" max="51" width="9" style="555"/>
    <col min="52" max="16384" width="9" style="461"/>
  </cols>
  <sheetData>
    <row r="1" spans="1:51" ht="24" customHeight="1" x14ac:dyDescent="0.35">
      <c r="A1" s="342" t="s">
        <v>723</v>
      </c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461"/>
      <c r="AX1" s="461"/>
      <c r="AY1" s="461"/>
    </row>
    <row r="2" spans="1:51" ht="24" customHeight="1" x14ac:dyDescent="0.35">
      <c r="A2" s="693" t="s">
        <v>170</v>
      </c>
      <c r="B2" s="694"/>
      <c r="C2" s="695" t="s">
        <v>437</v>
      </c>
      <c r="D2" s="695"/>
      <c r="E2" s="695"/>
      <c r="F2" s="695"/>
      <c r="G2" s="695" t="s">
        <v>438</v>
      </c>
      <c r="H2" s="695"/>
      <c r="I2" s="695"/>
      <c r="J2" s="695"/>
      <c r="K2" s="695" t="s">
        <v>439</v>
      </c>
      <c r="L2" s="695"/>
      <c r="M2" s="695"/>
      <c r="N2" s="695"/>
      <c r="O2" s="695" t="s">
        <v>440</v>
      </c>
      <c r="P2" s="695"/>
      <c r="Q2" s="695"/>
      <c r="R2" s="695"/>
      <c r="S2" s="695" t="s">
        <v>441</v>
      </c>
      <c r="T2" s="695"/>
      <c r="U2" s="695"/>
      <c r="V2" s="695"/>
      <c r="W2" s="695" t="s">
        <v>442</v>
      </c>
      <c r="X2" s="695"/>
      <c r="Y2" s="695"/>
      <c r="Z2" s="695"/>
      <c r="AA2" s="695" t="s">
        <v>443</v>
      </c>
      <c r="AB2" s="695"/>
      <c r="AC2" s="695"/>
      <c r="AD2" s="695"/>
      <c r="AE2" s="695" t="s">
        <v>444</v>
      </c>
      <c r="AF2" s="695"/>
      <c r="AG2" s="695"/>
      <c r="AH2" s="695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1"/>
      <c r="AX2" s="461"/>
      <c r="AY2" s="461"/>
    </row>
    <row r="3" spans="1:51" ht="24" customHeight="1" x14ac:dyDescent="0.35">
      <c r="A3" s="531"/>
      <c r="B3" s="706"/>
      <c r="C3" s="696" t="s">
        <v>259</v>
      </c>
      <c r="D3" s="697" t="s">
        <v>260</v>
      </c>
      <c r="E3" s="697" t="s">
        <v>249</v>
      </c>
      <c r="F3" s="698" t="s">
        <v>461</v>
      </c>
      <c r="G3" s="699" t="s">
        <v>259</v>
      </c>
      <c r="H3" s="697" t="s">
        <v>260</v>
      </c>
      <c r="I3" s="697" t="s">
        <v>249</v>
      </c>
      <c r="J3" s="700" t="s">
        <v>461</v>
      </c>
      <c r="K3" s="696" t="s">
        <v>259</v>
      </c>
      <c r="L3" s="697" t="s">
        <v>260</v>
      </c>
      <c r="M3" s="697" t="s">
        <v>249</v>
      </c>
      <c r="N3" s="698" t="s">
        <v>461</v>
      </c>
      <c r="O3" s="699" t="s">
        <v>259</v>
      </c>
      <c r="P3" s="697" t="s">
        <v>260</v>
      </c>
      <c r="Q3" s="697" t="s">
        <v>249</v>
      </c>
      <c r="R3" s="700" t="s">
        <v>461</v>
      </c>
      <c r="S3" s="696" t="s">
        <v>259</v>
      </c>
      <c r="T3" s="697" t="s">
        <v>260</v>
      </c>
      <c r="U3" s="697" t="s">
        <v>249</v>
      </c>
      <c r="V3" s="698" t="s">
        <v>461</v>
      </c>
      <c r="W3" s="699" t="s">
        <v>259</v>
      </c>
      <c r="X3" s="697" t="s">
        <v>260</v>
      </c>
      <c r="Y3" s="697" t="s">
        <v>249</v>
      </c>
      <c r="Z3" s="700" t="s">
        <v>461</v>
      </c>
      <c r="AA3" s="696" t="s">
        <v>259</v>
      </c>
      <c r="AB3" s="697" t="s">
        <v>260</v>
      </c>
      <c r="AC3" s="697" t="s">
        <v>249</v>
      </c>
      <c r="AD3" s="698" t="s">
        <v>461</v>
      </c>
      <c r="AE3" s="699" t="s">
        <v>259</v>
      </c>
      <c r="AF3" s="697" t="s">
        <v>260</v>
      </c>
      <c r="AG3" s="697" t="s">
        <v>249</v>
      </c>
      <c r="AH3" s="698" t="s">
        <v>461</v>
      </c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</row>
    <row r="4" spans="1:51" s="474" customFormat="1" ht="24" customHeight="1" x14ac:dyDescent="0.35">
      <c r="A4" s="701"/>
      <c r="B4" s="702" t="s">
        <v>368</v>
      </c>
      <c r="C4" s="668"/>
      <c r="D4" s="470"/>
      <c r="E4" s="470"/>
      <c r="F4" s="473"/>
      <c r="G4" s="666"/>
      <c r="H4" s="470"/>
      <c r="I4" s="470"/>
      <c r="J4" s="667"/>
      <c r="K4" s="668"/>
      <c r="L4" s="470"/>
      <c r="M4" s="470"/>
      <c r="N4" s="473"/>
      <c r="O4" s="666"/>
      <c r="P4" s="470"/>
      <c r="Q4" s="470"/>
      <c r="R4" s="667"/>
      <c r="S4" s="668"/>
      <c r="T4" s="470"/>
      <c r="U4" s="470"/>
      <c r="V4" s="473"/>
      <c r="W4" s="666"/>
      <c r="X4" s="470"/>
      <c r="Y4" s="470"/>
      <c r="Z4" s="667"/>
      <c r="AA4" s="668"/>
      <c r="AB4" s="470"/>
      <c r="AC4" s="470"/>
      <c r="AD4" s="473"/>
      <c r="AE4" s="666"/>
      <c r="AF4" s="470"/>
      <c r="AG4" s="470"/>
      <c r="AH4" s="473"/>
    </row>
    <row r="5" spans="1:51" s="474" customFormat="1" ht="24" customHeight="1" x14ac:dyDescent="0.35">
      <c r="A5" s="538">
        <v>1</v>
      </c>
      <c r="B5" s="539" t="s">
        <v>5</v>
      </c>
      <c r="C5" s="481">
        <v>16</v>
      </c>
      <c r="D5" s="479">
        <v>5</v>
      </c>
      <c r="E5" s="479">
        <v>21</v>
      </c>
      <c r="F5" s="482">
        <v>1</v>
      </c>
      <c r="G5" s="478">
        <v>10</v>
      </c>
      <c r="H5" s="479">
        <v>10</v>
      </c>
      <c r="I5" s="479">
        <v>20</v>
      </c>
      <c r="J5" s="480">
        <v>1</v>
      </c>
      <c r="K5" s="481">
        <v>7</v>
      </c>
      <c r="L5" s="479">
        <v>5</v>
      </c>
      <c r="M5" s="479">
        <v>12</v>
      </c>
      <c r="N5" s="482">
        <v>1</v>
      </c>
      <c r="O5" s="478">
        <v>33</v>
      </c>
      <c r="P5" s="479">
        <v>20</v>
      </c>
      <c r="Q5" s="479">
        <v>53</v>
      </c>
      <c r="R5" s="480">
        <v>3</v>
      </c>
      <c r="S5" s="481"/>
      <c r="T5" s="479"/>
      <c r="U5" s="479"/>
      <c r="V5" s="482"/>
      <c r="W5" s="478"/>
      <c r="X5" s="479"/>
      <c r="Y5" s="479"/>
      <c r="Z5" s="480"/>
      <c r="AA5" s="481"/>
      <c r="AB5" s="479"/>
      <c r="AC5" s="479"/>
      <c r="AD5" s="482"/>
      <c r="AE5" s="481"/>
      <c r="AF5" s="479"/>
      <c r="AG5" s="479"/>
      <c r="AH5" s="482"/>
    </row>
    <row r="6" spans="1:51" s="474" customFormat="1" ht="24" customHeight="1" x14ac:dyDescent="0.35">
      <c r="A6" s="538">
        <v>2</v>
      </c>
      <c r="B6" s="539" t="s">
        <v>6</v>
      </c>
      <c r="C6" s="481">
        <v>4</v>
      </c>
      <c r="D6" s="479">
        <v>6</v>
      </c>
      <c r="E6" s="479">
        <v>10</v>
      </c>
      <c r="F6" s="482">
        <v>1</v>
      </c>
      <c r="G6" s="478">
        <v>1</v>
      </c>
      <c r="H6" s="479">
        <v>12</v>
      </c>
      <c r="I6" s="479">
        <v>13</v>
      </c>
      <c r="J6" s="480">
        <v>1</v>
      </c>
      <c r="K6" s="481">
        <v>6</v>
      </c>
      <c r="L6" s="479">
        <v>8</v>
      </c>
      <c r="M6" s="479">
        <v>14</v>
      </c>
      <c r="N6" s="482">
        <v>1</v>
      </c>
      <c r="O6" s="478">
        <v>11</v>
      </c>
      <c r="P6" s="479">
        <v>26</v>
      </c>
      <c r="Q6" s="479">
        <v>37</v>
      </c>
      <c r="R6" s="480">
        <v>3</v>
      </c>
      <c r="S6" s="481"/>
      <c r="T6" s="479"/>
      <c r="U6" s="479"/>
      <c r="V6" s="482"/>
      <c r="W6" s="478"/>
      <c r="X6" s="479"/>
      <c r="Y6" s="479"/>
      <c r="Z6" s="480"/>
      <c r="AA6" s="481"/>
      <c r="AB6" s="479"/>
      <c r="AC6" s="479"/>
      <c r="AD6" s="482"/>
      <c r="AE6" s="481"/>
      <c r="AF6" s="479"/>
      <c r="AG6" s="479"/>
      <c r="AH6" s="482"/>
    </row>
    <row r="7" spans="1:51" s="474" customFormat="1" ht="24" customHeight="1" x14ac:dyDescent="0.35">
      <c r="A7" s="538">
        <v>3</v>
      </c>
      <c r="B7" s="539" t="s">
        <v>8</v>
      </c>
      <c r="C7" s="481">
        <v>6</v>
      </c>
      <c r="D7" s="479">
        <v>5</v>
      </c>
      <c r="E7" s="479">
        <v>11</v>
      </c>
      <c r="F7" s="482">
        <v>1</v>
      </c>
      <c r="G7" s="478">
        <v>4</v>
      </c>
      <c r="H7" s="479">
        <v>4</v>
      </c>
      <c r="I7" s="479">
        <v>8</v>
      </c>
      <c r="J7" s="480">
        <v>1</v>
      </c>
      <c r="K7" s="481">
        <v>7</v>
      </c>
      <c r="L7" s="479">
        <v>5</v>
      </c>
      <c r="M7" s="479">
        <v>12</v>
      </c>
      <c r="N7" s="482">
        <v>1</v>
      </c>
      <c r="O7" s="478">
        <v>17</v>
      </c>
      <c r="P7" s="479">
        <v>14</v>
      </c>
      <c r="Q7" s="479">
        <v>31</v>
      </c>
      <c r="R7" s="480">
        <v>3</v>
      </c>
      <c r="S7" s="481"/>
      <c r="T7" s="479"/>
      <c r="U7" s="479"/>
      <c r="V7" s="482"/>
      <c r="W7" s="478"/>
      <c r="X7" s="479"/>
      <c r="Y7" s="479"/>
      <c r="Z7" s="480"/>
      <c r="AA7" s="481"/>
      <c r="AB7" s="479"/>
      <c r="AC7" s="479"/>
      <c r="AD7" s="482"/>
      <c r="AE7" s="481"/>
      <c r="AF7" s="479"/>
      <c r="AG7" s="479"/>
      <c r="AH7" s="482"/>
      <c r="AI7" s="556"/>
      <c r="AJ7" s="556"/>
      <c r="AK7" s="556"/>
      <c r="AL7" s="556"/>
    </row>
    <row r="8" spans="1:51" s="474" customFormat="1" ht="23.25" customHeight="1" x14ac:dyDescent="0.35">
      <c r="A8" s="538">
        <v>4</v>
      </c>
      <c r="B8" s="539" t="s">
        <v>10</v>
      </c>
      <c r="C8" s="481">
        <v>9</v>
      </c>
      <c r="D8" s="479">
        <v>7</v>
      </c>
      <c r="E8" s="479">
        <v>16</v>
      </c>
      <c r="F8" s="482">
        <v>1</v>
      </c>
      <c r="G8" s="478">
        <v>12</v>
      </c>
      <c r="H8" s="479">
        <v>8</v>
      </c>
      <c r="I8" s="479">
        <v>20</v>
      </c>
      <c r="J8" s="480">
        <v>1</v>
      </c>
      <c r="K8" s="481">
        <v>17</v>
      </c>
      <c r="L8" s="479">
        <v>4</v>
      </c>
      <c r="M8" s="479">
        <v>21</v>
      </c>
      <c r="N8" s="482">
        <v>1</v>
      </c>
      <c r="O8" s="478">
        <v>38</v>
      </c>
      <c r="P8" s="479">
        <v>19</v>
      </c>
      <c r="Q8" s="479">
        <v>57</v>
      </c>
      <c r="R8" s="480">
        <v>3</v>
      </c>
      <c r="S8" s="481"/>
      <c r="T8" s="479"/>
      <c r="U8" s="479"/>
      <c r="V8" s="482"/>
      <c r="W8" s="478"/>
      <c r="X8" s="479"/>
      <c r="Y8" s="479"/>
      <c r="Z8" s="480"/>
      <c r="AA8" s="481"/>
      <c r="AB8" s="479"/>
      <c r="AC8" s="479"/>
      <c r="AD8" s="482"/>
      <c r="AE8" s="481"/>
      <c r="AF8" s="479"/>
      <c r="AG8" s="479"/>
      <c r="AH8" s="482"/>
    </row>
    <row r="9" spans="1:51" ht="24" customHeight="1" x14ac:dyDescent="0.35">
      <c r="A9" s="538">
        <v>5</v>
      </c>
      <c r="B9" s="539" t="s">
        <v>14</v>
      </c>
      <c r="C9" s="481">
        <v>25</v>
      </c>
      <c r="D9" s="479">
        <v>15</v>
      </c>
      <c r="E9" s="479">
        <v>40</v>
      </c>
      <c r="F9" s="482">
        <v>1</v>
      </c>
      <c r="G9" s="478">
        <v>15</v>
      </c>
      <c r="H9" s="479">
        <v>15</v>
      </c>
      <c r="I9" s="479">
        <v>30</v>
      </c>
      <c r="J9" s="480">
        <v>1</v>
      </c>
      <c r="K9" s="481">
        <v>18</v>
      </c>
      <c r="L9" s="479">
        <v>11</v>
      </c>
      <c r="M9" s="479">
        <v>29</v>
      </c>
      <c r="N9" s="482">
        <v>1</v>
      </c>
      <c r="O9" s="478">
        <v>58</v>
      </c>
      <c r="P9" s="479">
        <v>41</v>
      </c>
      <c r="Q9" s="479">
        <v>99</v>
      </c>
      <c r="R9" s="480">
        <v>3</v>
      </c>
      <c r="S9" s="481"/>
      <c r="T9" s="479"/>
      <c r="U9" s="479"/>
      <c r="V9" s="482"/>
      <c r="W9" s="478"/>
      <c r="X9" s="479"/>
      <c r="Y9" s="479"/>
      <c r="Z9" s="480"/>
      <c r="AA9" s="481"/>
      <c r="AB9" s="479"/>
      <c r="AC9" s="479"/>
      <c r="AD9" s="482"/>
      <c r="AE9" s="481"/>
      <c r="AF9" s="479"/>
      <c r="AG9" s="479"/>
      <c r="AH9" s="482"/>
    </row>
    <row r="10" spans="1:51" ht="24" customHeight="1" x14ac:dyDescent="0.35">
      <c r="A10" s="538">
        <v>6</v>
      </c>
      <c r="B10" s="539" t="s">
        <v>17</v>
      </c>
      <c r="C10" s="481">
        <v>8</v>
      </c>
      <c r="D10" s="479">
        <v>7</v>
      </c>
      <c r="E10" s="479">
        <v>15</v>
      </c>
      <c r="F10" s="482">
        <v>1</v>
      </c>
      <c r="G10" s="478">
        <v>8</v>
      </c>
      <c r="H10" s="479">
        <v>9</v>
      </c>
      <c r="I10" s="479">
        <v>17</v>
      </c>
      <c r="J10" s="480">
        <v>1</v>
      </c>
      <c r="K10" s="481">
        <v>11</v>
      </c>
      <c r="L10" s="479">
        <v>5</v>
      </c>
      <c r="M10" s="479">
        <v>16</v>
      </c>
      <c r="N10" s="482">
        <v>1</v>
      </c>
      <c r="O10" s="478">
        <v>27</v>
      </c>
      <c r="P10" s="479">
        <v>21</v>
      </c>
      <c r="Q10" s="479">
        <v>48</v>
      </c>
      <c r="R10" s="480">
        <v>3</v>
      </c>
      <c r="S10" s="481"/>
      <c r="T10" s="479"/>
      <c r="U10" s="479"/>
      <c r="V10" s="482"/>
      <c r="W10" s="478"/>
      <c r="X10" s="479"/>
      <c r="Y10" s="479"/>
      <c r="Z10" s="480"/>
      <c r="AA10" s="481"/>
      <c r="AB10" s="479"/>
      <c r="AC10" s="479"/>
      <c r="AD10" s="482"/>
      <c r="AE10" s="481"/>
      <c r="AF10" s="479"/>
      <c r="AG10" s="479"/>
      <c r="AH10" s="482"/>
    </row>
    <row r="11" spans="1:51" ht="24" customHeight="1" x14ac:dyDescent="0.35">
      <c r="A11" s="538">
        <v>7</v>
      </c>
      <c r="B11" s="539" t="s">
        <v>23</v>
      </c>
      <c r="C11" s="481">
        <v>91</v>
      </c>
      <c r="D11" s="479">
        <v>32</v>
      </c>
      <c r="E11" s="479">
        <v>123</v>
      </c>
      <c r="F11" s="482">
        <v>4</v>
      </c>
      <c r="G11" s="478">
        <v>72</v>
      </c>
      <c r="H11" s="479">
        <v>35</v>
      </c>
      <c r="I11" s="479">
        <v>107</v>
      </c>
      <c r="J11" s="480">
        <v>3</v>
      </c>
      <c r="K11" s="481">
        <v>64</v>
      </c>
      <c r="L11" s="479">
        <v>28</v>
      </c>
      <c r="M11" s="479">
        <v>92</v>
      </c>
      <c r="N11" s="482">
        <v>3</v>
      </c>
      <c r="O11" s="478">
        <v>227</v>
      </c>
      <c r="P11" s="479">
        <v>95</v>
      </c>
      <c r="Q11" s="479">
        <v>322</v>
      </c>
      <c r="R11" s="480">
        <v>10</v>
      </c>
      <c r="S11" s="481"/>
      <c r="T11" s="479"/>
      <c r="U11" s="479"/>
      <c r="V11" s="482"/>
      <c r="W11" s="478"/>
      <c r="X11" s="479"/>
      <c r="Y11" s="479"/>
      <c r="Z11" s="480"/>
      <c r="AA11" s="481"/>
      <c r="AB11" s="479"/>
      <c r="AC11" s="479"/>
      <c r="AD11" s="482"/>
      <c r="AE11" s="481"/>
      <c r="AF11" s="479"/>
      <c r="AG11" s="479"/>
      <c r="AH11" s="482"/>
    </row>
    <row r="12" spans="1:51" ht="24" customHeight="1" x14ac:dyDescent="0.35">
      <c r="A12" s="538">
        <v>8</v>
      </c>
      <c r="B12" s="539" t="s">
        <v>37</v>
      </c>
      <c r="C12" s="481">
        <v>8</v>
      </c>
      <c r="D12" s="479">
        <v>7</v>
      </c>
      <c r="E12" s="479">
        <v>15</v>
      </c>
      <c r="F12" s="482">
        <v>1</v>
      </c>
      <c r="G12" s="478">
        <v>0</v>
      </c>
      <c r="H12" s="479">
        <v>0</v>
      </c>
      <c r="I12" s="479">
        <v>0</v>
      </c>
      <c r="J12" s="480">
        <v>0</v>
      </c>
      <c r="K12" s="481">
        <v>6</v>
      </c>
      <c r="L12" s="479">
        <v>7</v>
      </c>
      <c r="M12" s="479">
        <v>13</v>
      </c>
      <c r="N12" s="482">
        <v>1</v>
      </c>
      <c r="O12" s="478">
        <v>14</v>
      </c>
      <c r="P12" s="479">
        <v>14</v>
      </c>
      <c r="Q12" s="479">
        <v>28</v>
      </c>
      <c r="R12" s="480">
        <v>2</v>
      </c>
      <c r="S12" s="481"/>
      <c r="T12" s="479"/>
      <c r="U12" s="479"/>
      <c r="V12" s="482"/>
      <c r="W12" s="478"/>
      <c r="X12" s="479"/>
      <c r="Y12" s="479"/>
      <c r="Z12" s="480"/>
      <c r="AA12" s="481"/>
      <c r="AB12" s="479"/>
      <c r="AC12" s="479"/>
      <c r="AD12" s="482"/>
      <c r="AE12" s="481"/>
      <c r="AF12" s="479"/>
      <c r="AG12" s="479"/>
      <c r="AH12" s="482"/>
    </row>
    <row r="13" spans="1:51" ht="24" customHeight="1" x14ac:dyDescent="0.35">
      <c r="A13" s="538">
        <v>9</v>
      </c>
      <c r="B13" s="539" t="s">
        <v>42</v>
      </c>
      <c r="C13" s="481">
        <v>10</v>
      </c>
      <c r="D13" s="479">
        <v>7</v>
      </c>
      <c r="E13" s="479">
        <v>17</v>
      </c>
      <c r="F13" s="482">
        <v>1</v>
      </c>
      <c r="G13" s="478">
        <v>4</v>
      </c>
      <c r="H13" s="479">
        <v>5</v>
      </c>
      <c r="I13" s="479">
        <v>9</v>
      </c>
      <c r="J13" s="480">
        <v>1</v>
      </c>
      <c r="K13" s="481">
        <v>8</v>
      </c>
      <c r="L13" s="479">
        <v>8</v>
      </c>
      <c r="M13" s="479">
        <v>16</v>
      </c>
      <c r="N13" s="482">
        <v>1</v>
      </c>
      <c r="O13" s="478">
        <v>22</v>
      </c>
      <c r="P13" s="479">
        <v>20</v>
      </c>
      <c r="Q13" s="479">
        <v>42</v>
      </c>
      <c r="R13" s="480">
        <v>3</v>
      </c>
      <c r="S13" s="481"/>
      <c r="T13" s="479"/>
      <c r="U13" s="479"/>
      <c r="V13" s="482"/>
      <c r="W13" s="478"/>
      <c r="X13" s="479"/>
      <c r="Y13" s="479"/>
      <c r="Z13" s="480"/>
      <c r="AA13" s="481"/>
      <c r="AB13" s="479"/>
      <c r="AC13" s="479"/>
      <c r="AD13" s="482"/>
      <c r="AE13" s="481"/>
      <c r="AF13" s="479"/>
      <c r="AG13" s="479"/>
      <c r="AH13" s="482"/>
    </row>
    <row r="14" spans="1:51" ht="24" customHeight="1" x14ac:dyDescent="0.35">
      <c r="A14" s="538">
        <v>10</v>
      </c>
      <c r="B14" s="539" t="s">
        <v>47</v>
      </c>
      <c r="C14" s="481">
        <v>10</v>
      </c>
      <c r="D14" s="479">
        <v>4</v>
      </c>
      <c r="E14" s="479">
        <v>14</v>
      </c>
      <c r="F14" s="482">
        <v>1</v>
      </c>
      <c r="G14" s="478">
        <v>7</v>
      </c>
      <c r="H14" s="479">
        <v>12</v>
      </c>
      <c r="I14" s="479">
        <v>19</v>
      </c>
      <c r="J14" s="480">
        <v>1</v>
      </c>
      <c r="K14" s="481">
        <v>7</v>
      </c>
      <c r="L14" s="479">
        <v>4</v>
      </c>
      <c r="M14" s="479">
        <v>11</v>
      </c>
      <c r="N14" s="482">
        <v>1</v>
      </c>
      <c r="O14" s="478">
        <v>24</v>
      </c>
      <c r="P14" s="479">
        <v>20</v>
      </c>
      <c r="Q14" s="479">
        <v>44</v>
      </c>
      <c r="R14" s="480">
        <v>3</v>
      </c>
      <c r="S14" s="481"/>
      <c r="T14" s="479"/>
      <c r="U14" s="479"/>
      <c r="V14" s="482"/>
      <c r="W14" s="478"/>
      <c r="X14" s="479"/>
      <c r="Y14" s="479"/>
      <c r="Z14" s="480"/>
      <c r="AA14" s="481"/>
      <c r="AB14" s="479"/>
      <c r="AC14" s="479"/>
      <c r="AD14" s="482"/>
      <c r="AE14" s="481"/>
      <c r="AF14" s="479"/>
      <c r="AG14" s="479"/>
      <c r="AH14" s="482"/>
    </row>
    <row r="15" spans="1:51" ht="24" customHeight="1" x14ac:dyDescent="0.35">
      <c r="A15" s="538">
        <v>11</v>
      </c>
      <c r="B15" s="539" t="s">
        <v>52</v>
      </c>
      <c r="C15" s="481">
        <v>15</v>
      </c>
      <c r="D15" s="479">
        <v>9</v>
      </c>
      <c r="E15" s="479">
        <v>24</v>
      </c>
      <c r="F15" s="482">
        <v>1</v>
      </c>
      <c r="G15" s="478">
        <v>18</v>
      </c>
      <c r="H15" s="479">
        <v>14</v>
      </c>
      <c r="I15" s="479">
        <v>32</v>
      </c>
      <c r="J15" s="480">
        <v>1</v>
      </c>
      <c r="K15" s="481">
        <v>14</v>
      </c>
      <c r="L15" s="479">
        <v>14</v>
      </c>
      <c r="M15" s="479">
        <v>28</v>
      </c>
      <c r="N15" s="482">
        <v>1</v>
      </c>
      <c r="O15" s="478">
        <v>47</v>
      </c>
      <c r="P15" s="479">
        <v>37</v>
      </c>
      <c r="Q15" s="479">
        <v>84</v>
      </c>
      <c r="R15" s="480">
        <v>3</v>
      </c>
      <c r="S15" s="481"/>
      <c r="T15" s="479"/>
      <c r="U15" s="479"/>
      <c r="V15" s="482"/>
      <c r="W15" s="478"/>
      <c r="X15" s="479"/>
      <c r="Y15" s="479"/>
      <c r="Z15" s="480"/>
      <c r="AA15" s="481"/>
      <c r="AB15" s="479"/>
      <c r="AC15" s="479"/>
      <c r="AD15" s="482"/>
      <c r="AE15" s="481"/>
      <c r="AF15" s="479"/>
      <c r="AG15" s="479"/>
      <c r="AH15" s="482"/>
    </row>
    <row r="16" spans="1:51" ht="24" customHeight="1" x14ac:dyDescent="0.35">
      <c r="A16" s="703"/>
      <c r="B16" s="704" t="s">
        <v>462</v>
      </c>
      <c r="C16" s="676">
        <v>202</v>
      </c>
      <c r="D16" s="674">
        <v>104</v>
      </c>
      <c r="E16" s="674">
        <v>306</v>
      </c>
      <c r="F16" s="677">
        <v>14</v>
      </c>
      <c r="G16" s="673">
        <v>151</v>
      </c>
      <c r="H16" s="674">
        <v>124</v>
      </c>
      <c r="I16" s="674">
        <v>275</v>
      </c>
      <c r="J16" s="675">
        <v>12</v>
      </c>
      <c r="K16" s="676">
        <v>165</v>
      </c>
      <c r="L16" s="674">
        <v>99</v>
      </c>
      <c r="M16" s="674">
        <v>264</v>
      </c>
      <c r="N16" s="677">
        <v>13</v>
      </c>
      <c r="O16" s="673">
        <v>518</v>
      </c>
      <c r="P16" s="674">
        <v>327</v>
      </c>
      <c r="Q16" s="674">
        <v>845</v>
      </c>
      <c r="R16" s="675">
        <v>39</v>
      </c>
      <c r="S16" s="676"/>
      <c r="T16" s="674"/>
      <c r="U16" s="674"/>
      <c r="V16" s="677"/>
      <c r="W16" s="673"/>
      <c r="X16" s="674"/>
      <c r="Y16" s="674"/>
      <c r="Z16" s="675"/>
      <c r="AA16" s="676"/>
      <c r="AB16" s="674"/>
      <c r="AC16" s="674"/>
      <c r="AD16" s="677"/>
      <c r="AE16" s="676"/>
      <c r="AF16" s="674"/>
      <c r="AG16" s="674"/>
      <c r="AH16" s="677"/>
    </row>
    <row r="17" spans="1:51" ht="24" customHeight="1" x14ac:dyDescent="0.35">
      <c r="A17" s="544"/>
      <c r="B17" s="545" t="s">
        <v>396</v>
      </c>
      <c r="C17" s="505"/>
      <c r="D17" s="503"/>
      <c r="E17" s="503"/>
      <c r="F17" s="506"/>
      <c r="G17" s="502"/>
      <c r="H17" s="503"/>
      <c r="I17" s="503"/>
      <c r="J17" s="504"/>
      <c r="K17" s="505"/>
      <c r="L17" s="503"/>
      <c r="M17" s="503"/>
      <c r="N17" s="506"/>
      <c r="O17" s="502"/>
      <c r="P17" s="503"/>
      <c r="Q17" s="503"/>
      <c r="R17" s="504"/>
      <c r="S17" s="505"/>
      <c r="T17" s="503"/>
      <c r="U17" s="503"/>
      <c r="V17" s="506"/>
      <c r="W17" s="502"/>
      <c r="X17" s="503"/>
      <c r="Y17" s="503"/>
      <c r="Z17" s="504"/>
      <c r="AA17" s="505"/>
      <c r="AB17" s="503"/>
      <c r="AC17" s="503"/>
      <c r="AD17" s="506"/>
      <c r="AE17" s="502"/>
      <c r="AF17" s="503"/>
      <c r="AG17" s="503"/>
      <c r="AH17" s="506"/>
    </row>
    <row r="18" spans="1:51" ht="24" customHeight="1" x14ac:dyDescent="0.35">
      <c r="A18" s="538">
        <v>12</v>
      </c>
      <c r="B18" s="539" t="s">
        <v>68</v>
      </c>
      <c r="C18" s="481">
        <v>4</v>
      </c>
      <c r="D18" s="479">
        <v>6</v>
      </c>
      <c r="E18" s="479">
        <v>10</v>
      </c>
      <c r="F18" s="482">
        <v>1</v>
      </c>
      <c r="G18" s="478">
        <v>5</v>
      </c>
      <c r="H18" s="479">
        <v>9</v>
      </c>
      <c r="I18" s="479">
        <v>14</v>
      </c>
      <c r="J18" s="480">
        <v>1</v>
      </c>
      <c r="K18" s="481">
        <v>0</v>
      </c>
      <c r="L18" s="479">
        <v>2</v>
      </c>
      <c r="M18" s="479">
        <v>2</v>
      </c>
      <c r="N18" s="482">
        <v>1</v>
      </c>
      <c r="O18" s="478">
        <v>9</v>
      </c>
      <c r="P18" s="479">
        <v>17</v>
      </c>
      <c r="Q18" s="479">
        <v>26</v>
      </c>
      <c r="R18" s="480">
        <v>3</v>
      </c>
      <c r="S18" s="481"/>
      <c r="T18" s="479"/>
      <c r="U18" s="479"/>
      <c r="V18" s="482"/>
      <c r="W18" s="478"/>
      <c r="X18" s="479"/>
      <c r="Y18" s="479"/>
      <c r="Z18" s="480"/>
      <c r="AA18" s="481"/>
      <c r="AB18" s="479"/>
      <c r="AC18" s="479"/>
      <c r="AD18" s="482"/>
      <c r="AE18" s="478"/>
      <c r="AF18" s="479"/>
      <c r="AG18" s="479"/>
      <c r="AH18" s="482"/>
    </row>
    <row r="19" spans="1:51" ht="24" customHeight="1" x14ac:dyDescent="0.35">
      <c r="A19" s="538">
        <v>13</v>
      </c>
      <c r="B19" s="707" t="s">
        <v>69</v>
      </c>
      <c r="C19" s="481">
        <v>4</v>
      </c>
      <c r="D19" s="479">
        <v>8</v>
      </c>
      <c r="E19" s="479">
        <v>12</v>
      </c>
      <c r="F19" s="482">
        <v>1</v>
      </c>
      <c r="G19" s="478">
        <v>9</v>
      </c>
      <c r="H19" s="479">
        <v>6</v>
      </c>
      <c r="I19" s="479">
        <v>15</v>
      </c>
      <c r="J19" s="480">
        <v>1</v>
      </c>
      <c r="K19" s="481">
        <v>3</v>
      </c>
      <c r="L19" s="479">
        <v>2</v>
      </c>
      <c r="M19" s="479">
        <v>5</v>
      </c>
      <c r="N19" s="482">
        <v>1</v>
      </c>
      <c r="O19" s="478">
        <v>16</v>
      </c>
      <c r="P19" s="479">
        <v>16</v>
      </c>
      <c r="Q19" s="479">
        <v>32</v>
      </c>
      <c r="R19" s="480">
        <v>3</v>
      </c>
      <c r="S19" s="481"/>
      <c r="T19" s="479"/>
      <c r="U19" s="479"/>
      <c r="V19" s="482"/>
      <c r="W19" s="478"/>
      <c r="X19" s="479"/>
      <c r="Y19" s="479"/>
      <c r="Z19" s="480"/>
      <c r="AA19" s="481"/>
      <c r="AB19" s="479"/>
      <c r="AC19" s="479"/>
      <c r="AD19" s="482"/>
      <c r="AE19" s="478"/>
      <c r="AF19" s="479"/>
      <c r="AG19" s="479"/>
      <c r="AH19" s="482"/>
    </row>
    <row r="20" spans="1:51" ht="24" customHeight="1" x14ac:dyDescent="0.35">
      <c r="A20" s="538">
        <v>14</v>
      </c>
      <c r="B20" s="539" t="s">
        <v>71</v>
      </c>
      <c r="C20" s="481">
        <v>7</v>
      </c>
      <c r="D20" s="479">
        <v>2</v>
      </c>
      <c r="E20" s="479">
        <v>9</v>
      </c>
      <c r="F20" s="482">
        <v>1</v>
      </c>
      <c r="G20" s="478">
        <v>7</v>
      </c>
      <c r="H20" s="479">
        <v>0</v>
      </c>
      <c r="I20" s="479">
        <v>7</v>
      </c>
      <c r="J20" s="480">
        <v>1</v>
      </c>
      <c r="K20" s="481">
        <v>0</v>
      </c>
      <c r="L20" s="479">
        <v>0</v>
      </c>
      <c r="M20" s="479">
        <v>0</v>
      </c>
      <c r="N20" s="482">
        <v>0</v>
      </c>
      <c r="O20" s="478">
        <v>14</v>
      </c>
      <c r="P20" s="479">
        <v>2</v>
      </c>
      <c r="Q20" s="479">
        <v>16</v>
      </c>
      <c r="R20" s="480">
        <v>2</v>
      </c>
      <c r="S20" s="481"/>
      <c r="T20" s="479"/>
      <c r="U20" s="479"/>
      <c r="V20" s="482"/>
      <c r="W20" s="478"/>
      <c r="X20" s="479"/>
      <c r="Y20" s="479"/>
      <c r="Z20" s="480"/>
      <c r="AA20" s="481"/>
      <c r="AB20" s="479"/>
      <c r="AC20" s="479"/>
      <c r="AD20" s="482"/>
      <c r="AE20" s="478"/>
      <c r="AF20" s="479"/>
      <c r="AG20" s="479"/>
      <c r="AH20" s="482"/>
    </row>
    <row r="21" spans="1:51" ht="24" customHeight="1" x14ac:dyDescent="0.35">
      <c r="A21" s="538">
        <v>15</v>
      </c>
      <c r="B21" s="539" t="s">
        <v>80</v>
      </c>
      <c r="C21" s="481">
        <v>19</v>
      </c>
      <c r="D21" s="479">
        <v>14</v>
      </c>
      <c r="E21" s="479">
        <v>33</v>
      </c>
      <c r="F21" s="482">
        <v>1</v>
      </c>
      <c r="G21" s="478">
        <v>10</v>
      </c>
      <c r="H21" s="479">
        <v>7</v>
      </c>
      <c r="I21" s="479">
        <v>17</v>
      </c>
      <c r="J21" s="480">
        <v>1</v>
      </c>
      <c r="K21" s="481">
        <v>6</v>
      </c>
      <c r="L21" s="479">
        <v>11</v>
      </c>
      <c r="M21" s="479">
        <v>17</v>
      </c>
      <c r="N21" s="482">
        <v>1</v>
      </c>
      <c r="O21" s="478">
        <v>35</v>
      </c>
      <c r="P21" s="479">
        <v>32</v>
      </c>
      <c r="Q21" s="479">
        <v>67</v>
      </c>
      <c r="R21" s="480">
        <v>3</v>
      </c>
      <c r="S21" s="481"/>
      <c r="T21" s="479"/>
      <c r="U21" s="479"/>
      <c r="V21" s="482"/>
      <c r="W21" s="478"/>
      <c r="X21" s="479"/>
      <c r="Y21" s="479"/>
      <c r="Z21" s="480"/>
      <c r="AA21" s="481"/>
      <c r="AB21" s="479"/>
      <c r="AC21" s="479"/>
      <c r="AD21" s="482"/>
      <c r="AE21" s="478"/>
      <c r="AF21" s="479"/>
      <c r="AG21" s="479"/>
      <c r="AH21" s="482"/>
    </row>
    <row r="22" spans="1:51" ht="24" customHeight="1" x14ac:dyDescent="0.35">
      <c r="A22" s="538">
        <v>16</v>
      </c>
      <c r="B22" s="539" t="s">
        <v>81</v>
      </c>
      <c r="C22" s="481">
        <v>11</v>
      </c>
      <c r="D22" s="479">
        <v>9</v>
      </c>
      <c r="E22" s="479">
        <v>20</v>
      </c>
      <c r="F22" s="482">
        <v>1</v>
      </c>
      <c r="G22" s="478">
        <v>6</v>
      </c>
      <c r="H22" s="479">
        <v>12</v>
      </c>
      <c r="I22" s="479">
        <v>18</v>
      </c>
      <c r="J22" s="480">
        <v>1</v>
      </c>
      <c r="K22" s="481">
        <v>3</v>
      </c>
      <c r="L22" s="479">
        <v>6</v>
      </c>
      <c r="M22" s="479">
        <v>9</v>
      </c>
      <c r="N22" s="482">
        <v>1</v>
      </c>
      <c r="O22" s="478">
        <v>20</v>
      </c>
      <c r="P22" s="479">
        <v>27</v>
      </c>
      <c r="Q22" s="479">
        <v>47</v>
      </c>
      <c r="R22" s="480">
        <v>3</v>
      </c>
      <c r="S22" s="481"/>
      <c r="T22" s="479"/>
      <c r="U22" s="479"/>
      <c r="V22" s="482"/>
      <c r="W22" s="478"/>
      <c r="X22" s="479"/>
      <c r="Y22" s="479"/>
      <c r="Z22" s="480"/>
      <c r="AA22" s="481"/>
      <c r="AB22" s="479"/>
      <c r="AC22" s="479"/>
      <c r="AD22" s="482"/>
      <c r="AE22" s="478"/>
      <c r="AF22" s="479"/>
      <c r="AG22" s="479"/>
      <c r="AH22" s="482"/>
    </row>
    <row r="23" spans="1:51" ht="24" customHeight="1" x14ac:dyDescent="0.35">
      <c r="A23" s="538">
        <v>17</v>
      </c>
      <c r="B23" s="541" t="s">
        <v>85</v>
      </c>
      <c r="C23" s="490">
        <v>7</v>
      </c>
      <c r="D23" s="488">
        <v>1</v>
      </c>
      <c r="E23" s="488">
        <v>8</v>
      </c>
      <c r="F23" s="491">
        <v>1</v>
      </c>
      <c r="G23" s="487">
        <v>3</v>
      </c>
      <c r="H23" s="488">
        <v>2</v>
      </c>
      <c r="I23" s="488">
        <v>5</v>
      </c>
      <c r="J23" s="489">
        <v>1</v>
      </c>
      <c r="K23" s="490">
        <v>7</v>
      </c>
      <c r="L23" s="488">
        <v>3</v>
      </c>
      <c r="M23" s="488">
        <v>10</v>
      </c>
      <c r="N23" s="491">
        <v>1</v>
      </c>
      <c r="O23" s="487">
        <v>17</v>
      </c>
      <c r="P23" s="488">
        <v>6</v>
      </c>
      <c r="Q23" s="488">
        <v>23</v>
      </c>
      <c r="R23" s="489">
        <v>3</v>
      </c>
      <c r="S23" s="490"/>
      <c r="T23" s="488"/>
      <c r="U23" s="488"/>
      <c r="V23" s="491"/>
      <c r="W23" s="487"/>
      <c r="X23" s="488"/>
      <c r="Y23" s="488"/>
      <c r="Z23" s="489"/>
      <c r="AA23" s="490"/>
      <c r="AB23" s="488"/>
      <c r="AC23" s="488"/>
      <c r="AD23" s="491"/>
      <c r="AE23" s="487"/>
      <c r="AF23" s="488"/>
      <c r="AG23" s="488"/>
      <c r="AH23" s="491"/>
    </row>
    <row r="24" spans="1:51" ht="24" customHeight="1" x14ac:dyDescent="0.35">
      <c r="A24" s="703"/>
      <c r="B24" s="704" t="s">
        <v>463</v>
      </c>
      <c r="C24" s="676">
        <v>52</v>
      </c>
      <c r="D24" s="674">
        <v>40</v>
      </c>
      <c r="E24" s="674">
        <v>92</v>
      </c>
      <c r="F24" s="677">
        <v>6</v>
      </c>
      <c r="G24" s="673">
        <v>40</v>
      </c>
      <c r="H24" s="674">
        <v>36</v>
      </c>
      <c r="I24" s="674">
        <v>76</v>
      </c>
      <c r="J24" s="675">
        <v>6</v>
      </c>
      <c r="K24" s="676">
        <v>19</v>
      </c>
      <c r="L24" s="674">
        <v>24</v>
      </c>
      <c r="M24" s="674">
        <v>43</v>
      </c>
      <c r="N24" s="677">
        <v>5</v>
      </c>
      <c r="O24" s="673">
        <v>111</v>
      </c>
      <c r="P24" s="674">
        <v>100</v>
      </c>
      <c r="Q24" s="674">
        <v>211</v>
      </c>
      <c r="R24" s="675">
        <v>17</v>
      </c>
      <c r="S24" s="676"/>
      <c r="T24" s="674"/>
      <c r="U24" s="674"/>
      <c r="V24" s="677"/>
      <c r="W24" s="673"/>
      <c r="X24" s="674"/>
      <c r="Y24" s="674"/>
      <c r="Z24" s="675"/>
      <c r="AA24" s="676"/>
      <c r="AB24" s="674"/>
      <c r="AC24" s="674"/>
      <c r="AD24" s="677"/>
      <c r="AE24" s="673"/>
      <c r="AF24" s="674"/>
      <c r="AG24" s="674"/>
      <c r="AH24" s="677"/>
    </row>
    <row r="25" spans="1:51" s="553" customFormat="1" ht="24" customHeight="1" x14ac:dyDescent="0.35">
      <c r="A25" s="497"/>
      <c r="B25" s="498"/>
      <c r="C25" s="497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7"/>
      <c r="AG25" s="497"/>
      <c r="AH25" s="497"/>
      <c r="AI25" s="557"/>
      <c r="AJ25" s="557"/>
      <c r="AK25" s="557"/>
      <c r="AL25" s="557"/>
      <c r="AM25" s="557"/>
      <c r="AN25" s="557"/>
      <c r="AO25" s="557"/>
      <c r="AP25" s="557"/>
      <c r="AQ25" s="557"/>
      <c r="AR25" s="557"/>
      <c r="AS25" s="557"/>
      <c r="AT25" s="557"/>
      <c r="AU25" s="557"/>
      <c r="AV25" s="557"/>
      <c r="AW25" s="557"/>
      <c r="AX25" s="557"/>
      <c r="AY25" s="557"/>
    </row>
    <row r="26" spans="1:51" s="553" customFormat="1" ht="24" customHeight="1" x14ac:dyDescent="0.35">
      <c r="A26" s="497"/>
      <c r="B26" s="498"/>
      <c r="C26" s="497"/>
      <c r="D26" s="497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557"/>
      <c r="AJ26" s="557"/>
      <c r="AK26" s="557"/>
      <c r="AL26" s="557"/>
      <c r="AM26" s="557"/>
      <c r="AN26" s="557"/>
      <c r="AO26" s="557"/>
      <c r="AP26" s="557"/>
      <c r="AQ26" s="557"/>
      <c r="AR26" s="557"/>
      <c r="AS26" s="557"/>
      <c r="AT26" s="557"/>
      <c r="AU26" s="557"/>
      <c r="AV26" s="557"/>
      <c r="AW26" s="557"/>
      <c r="AX26" s="557"/>
      <c r="AY26" s="557"/>
    </row>
    <row r="27" spans="1:51" s="553" customFormat="1" ht="24" customHeight="1" x14ac:dyDescent="0.35">
      <c r="A27" s="497"/>
      <c r="B27" s="498"/>
      <c r="C27" s="497"/>
      <c r="D27" s="497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557"/>
      <c r="AJ27" s="557"/>
      <c r="AK27" s="557"/>
      <c r="AL27" s="557"/>
      <c r="AM27" s="557"/>
      <c r="AN27" s="557"/>
      <c r="AO27" s="557"/>
      <c r="AP27" s="557"/>
      <c r="AQ27" s="557"/>
      <c r="AR27" s="557"/>
      <c r="AS27" s="557"/>
      <c r="AT27" s="557"/>
      <c r="AU27" s="557"/>
      <c r="AV27" s="557"/>
      <c r="AW27" s="557"/>
      <c r="AX27" s="557"/>
      <c r="AY27" s="557"/>
    </row>
    <row r="28" spans="1:51" s="553" customFormat="1" ht="24" customHeight="1" x14ac:dyDescent="0.35">
      <c r="A28" s="497"/>
      <c r="B28" s="498"/>
      <c r="C28" s="497"/>
      <c r="D28" s="497"/>
      <c r="E28" s="497"/>
      <c r="F28" s="497"/>
      <c r="G28" s="497"/>
      <c r="H28" s="497"/>
      <c r="I28" s="497"/>
      <c r="J28" s="497"/>
      <c r="K28" s="497"/>
      <c r="L28" s="497"/>
      <c r="M28" s="497"/>
      <c r="N28" s="497"/>
      <c r="O28" s="497"/>
      <c r="P28" s="497"/>
      <c r="Q28" s="497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  <c r="AC28" s="497"/>
      <c r="AD28" s="497"/>
      <c r="AE28" s="497"/>
      <c r="AF28" s="497"/>
      <c r="AG28" s="497"/>
      <c r="AH28" s="497"/>
      <c r="AI28" s="557"/>
      <c r="AJ28" s="557"/>
      <c r="AK28" s="557"/>
      <c r="AL28" s="557"/>
      <c r="AM28" s="557"/>
      <c r="AN28" s="557"/>
      <c r="AO28" s="557"/>
      <c r="AP28" s="557"/>
      <c r="AQ28" s="557"/>
      <c r="AR28" s="557"/>
      <c r="AS28" s="557"/>
      <c r="AT28" s="557"/>
      <c r="AU28" s="557"/>
      <c r="AV28" s="557"/>
      <c r="AW28" s="557"/>
      <c r="AX28" s="557"/>
      <c r="AY28" s="557"/>
    </row>
    <row r="29" spans="1:51" s="553" customFormat="1" ht="24" customHeight="1" x14ac:dyDescent="0.35">
      <c r="A29" s="497"/>
      <c r="B29" s="498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7"/>
      <c r="AF29" s="497"/>
      <c r="AG29" s="497"/>
      <c r="AH29" s="49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  <c r="AU29" s="557"/>
      <c r="AV29" s="557"/>
      <c r="AW29" s="557"/>
      <c r="AX29" s="557"/>
      <c r="AY29" s="557"/>
    </row>
    <row r="30" spans="1:51" ht="24" customHeight="1" x14ac:dyDescent="0.35">
      <c r="A30" s="705"/>
      <c r="B30" s="702" t="s">
        <v>401</v>
      </c>
      <c r="C30" s="668"/>
      <c r="D30" s="470"/>
      <c r="E30" s="470"/>
      <c r="F30" s="473"/>
      <c r="G30" s="666"/>
      <c r="H30" s="470"/>
      <c r="I30" s="470"/>
      <c r="J30" s="667"/>
      <c r="K30" s="668"/>
      <c r="L30" s="470"/>
      <c r="M30" s="470"/>
      <c r="N30" s="473"/>
      <c r="O30" s="666"/>
      <c r="P30" s="470"/>
      <c r="Q30" s="470"/>
      <c r="R30" s="667"/>
      <c r="S30" s="668"/>
      <c r="T30" s="470"/>
      <c r="U30" s="470"/>
      <c r="V30" s="473"/>
      <c r="W30" s="666"/>
      <c r="X30" s="470"/>
      <c r="Y30" s="470"/>
      <c r="Z30" s="667"/>
      <c r="AA30" s="668"/>
      <c r="AB30" s="470"/>
      <c r="AC30" s="470"/>
      <c r="AD30" s="473"/>
      <c r="AE30" s="666"/>
      <c r="AF30" s="470"/>
      <c r="AG30" s="470"/>
      <c r="AH30" s="473"/>
    </row>
    <row r="31" spans="1:51" ht="24" customHeight="1" x14ac:dyDescent="0.35">
      <c r="A31" s="538">
        <v>18</v>
      </c>
      <c r="B31" s="539" t="s">
        <v>91</v>
      </c>
      <c r="C31" s="481">
        <v>12</v>
      </c>
      <c r="D31" s="479">
        <v>4</v>
      </c>
      <c r="E31" s="479">
        <v>16</v>
      </c>
      <c r="F31" s="482">
        <v>1</v>
      </c>
      <c r="G31" s="478">
        <v>11</v>
      </c>
      <c r="H31" s="479">
        <v>11</v>
      </c>
      <c r="I31" s="479">
        <v>22</v>
      </c>
      <c r="J31" s="480">
        <v>1</v>
      </c>
      <c r="K31" s="481">
        <v>10</v>
      </c>
      <c r="L31" s="479">
        <v>6</v>
      </c>
      <c r="M31" s="479">
        <v>16</v>
      </c>
      <c r="N31" s="482">
        <v>1</v>
      </c>
      <c r="O31" s="478">
        <v>33</v>
      </c>
      <c r="P31" s="479">
        <v>21</v>
      </c>
      <c r="Q31" s="479">
        <v>54</v>
      </c>
      <c r="R31" s="480">
        <v>3</v>
      </c>
      <c r="S31" s="481"/>
      <c r="T31" s="479"/>
      <c r="U31" s="479"/>
      <c r="V31" s="482"/>
      <c r="W31" s="478"/>
      <c r="X31" s="479"/>
      <c r="Y31" s="479"/>
      <c r="Z31" s="480"/>
      <c r="AA31" s="481"/>
      <c r="AB31" s="479"/>
      <c r="AC31" s="479"/>
      <c r="AD31" s="482"/>
      <c r="AE31" s="478"/>
      <c r="AF31" s="479"/>
      <c r="AG31" s="479"/>
      <c r="AH31" s="482"/>
    </row>
    <row r="32" spans="1:51" ht="24" customHeight="1" x14ac:dyDescent="0.35">
      <c r="A32" s="538">
        <v>19</v>
      </c>
      <c r="B32" s="539" t="s">
        <v>96</v>
      </c>
      <c r="C32" s="481">
        <v>5</v>
      </c>
      <c r="D32" s="479">
        <v>4</v>
      </c>
      <c r="E32" s="479">
        <v>9</v>
      </c>
      <c r="F32" s="482">
        <v>1</v>
      </c>
      <c r="G32" s="478">
        <v>13</v>
      </c>
      <c r="H32" s="479">
        <v>6</v>
      </c>
      <c r="I32" s="479">
        <v>19</v>
      </c>
      <c r="J32" s="480">
        <v>1</v>
      </c>
      <c r="K32" s="481">
        <v>7</v>
      </c>
      <c r="L32" s="479">
        <v>2</v>
      </c>
      <c r="M32" s="479">
        <v>9</v>
      </c>
      <c r="N32" s="482">
        <v>1</v>
      </c>
      <c r="O32" s="478">
        <v>25</v>
      </c>
      <c r="P32" s="479">
        <v>12</v>
      </c>
      <c r="Q32" s="479">
        <v>37</v>
      </c>
      <c r="R32" s="480">
        <v>3</v>
      </c>
      <c r="S32" s="481"/>
      <c r="T32" s="479"/>
      <c r="U32" s="479"/>
      <c r="V32" s="482"/>
      <c r="W32" s="478"/>
      <c r="X32" s="479"/>
      <c r="Y32" s="479"/>
      <c r="Z32" s="480"/>
      <c r="AA32" s="481"/>
      <c r="AB32" s="479"/>
      <c r="AC32" s="479"/>
      <c r="AD32" s="482"/>
      <c r="AE32" s="478"/>
      <c r="AF32" s="479"/>
      <c r="AG32" s="479"/>
      <c r="AH32" s="482"/>
    </row>
    <row r="33" spans="1:34" ht="24" customHeight="1" x14ac:dyDescent="0.35">
      <c r="A33" s="538">
        <v>20</v>
      </c>
      <c r="B33" s="539" t="s">
        <v>101</v>
      </c>
      <c r="C33" s="481">
        <v>19</v>
      </c>
      <c r="D33" s="479">
        <v>9</v>
      </c>
      <c r="E33" s="479">
        <v>28</v>
      </c>
      <c r="F33" s="482">
        <v>1</v>
      </c>
      <c r="G33" s="478">
        <v>19</v>
      </c>
      <c r="H33" s="479">
        <v>17</v>
      </c>
      <c r="I33" s="479">
        <v>36</v>
      </c>
      <c r="J33" s="480">
        <v>1</v>
      </c>
      <c r="K33" s="481">
        <v>11</v>
      </c>
      <c r="L33" s="479">
        <v>15</v>
      </c>
      <c r="M33" s="479">
        <v>26</v>
      </c>
      <c r="N33" s="482">
        <v>1</v>
      </c>
      <c r="O33" s="478">
        <v>49</v>
      </c>
      <c r="P33" s="479">
        <v>41</v>
      </c>
      <c r="Q33" s="479">
        <v>90</v>
      </c>
      <c r="R33" s="480">
        <v>3</v>
      </c>
      <c r="S33" s="481"/>
      <c r="T33" s="479"/>
      <c r="U33" s="479"/>
      <c r="V33" s="482"/>
      <c r="W33" s="478"/>
      <c r="X33" s="479"/>
      <c r="Y33" s="479"/>
      <c r="Z33" s="480"/>
      <c r="AA33" s="481"/>
      <c r="AB33" s="479"/>
      <c r="AC33" s="479"/>
      <c r="AD33" s="482"/>
      <c r="AE33" s="478"/>
      <c r="AF33" s="479"/>
      <c r="AG33" s="479"/>
      <c r="AH33" s="482"/>
    </row>
    <row r="34" spans="1:34" ht="24" customHeight="1" x14ac:dyDescent="0.35">
      <c r="A34" s="538">
        <v>21</v>
      </c>
      <c r="B34" s="539" t="s">
        <v>103</v>
      </c>
      <c r="C34" s="481">
        <v>15</v>
      </c>
      <c r="D34" s="479">
        <v>4</v>
      </c>
      <c r="E34" s="479">
        <v>19</v>
      </c>
      <c r="F34" s="482">
        <v>1</v>
      </c>
      <c r="G34" s="478">
        <v>9</v>
      </c>
      <c r="H34" s="479">
        <v>7</v>
      </c>
      <c r="I34" s="479">
        <v>16</v>
      </c>
      <c r="J34" s="480">
        <v>1</v>
      </c>
      <c r="K34" s="481">
        <v>3</v>
      </c>
      <c r="L34" s="479">
        <v>3</v>
      </c>
      <c r="M34" s="479">
        <v>6</v>
      </c>
      <c r="N34" s="482">
        <v>1</v>
      </c>
      <c r="O34" s="478">
        <v>27</v>
      </c>
      <c r="P34" s="479">
        <v>14</v>
      </c>
      <c r="Q34" s="479">
        <v>41</v>
      </c>
      <c r="R34" s="480">
        <v>3</v>
      </c>
      <c r="S34" s="481"/>
      <c r="T34" s="479"/>
      <c r="U34" s="479"/>
      <c r="V34" s="482"/>
      <c r="W34" s="478"/>
      <c r="X34" s="479"/>
      <c r="Y34" s="479"/>
      <c r="Z34" s="480"/>
      <c r="AA34" s="481"/>
      <c r="AB34" s="479"/>
      <c r="AC34" s="479"/>
      <c r="AD34" s="482"/>
      <c r="AE34" s="478"/>
      <c r="AF34" s="479"/>
      <c r="AG34" s="479"/>
      <c r="AH34" s="482"/>
    </row>
    <row r="35" spans="1:34" ht="24" customHeight="1" x14ac:dyDescent="0.35">
      <c r="A35" s="538">
        <v>22</v>
      </c>
      <c r="B35" s="539" t="s">
        <v>107</v>
      </c>
      <c r="C35" s="481">
        <v>24</v>
      </c>
      <c r="D35" s="479">
        <v>20</v>
      </c>
      <c r="E35" s="479">
        <v>44</v>
      </c>
      <c r="F35" s="482">
        <v>2</v>
      </c>
      <c r="G35" s="478">
        <v>23</v>
      </c>
      <c r="H35" s="479">
        <v>30</v>
      </c>
      <c r="I35" s="479">
        <v>53</v>
      </c>
      <c r="J35" s="480">
        <v>2</v>
      </c>
      <c r="K35" s="481">
        <v>26</v>
      </c>
      <c r="L35" s="479">
        <v>26</v>
      </c>
      <c r="M35" s="479">
        <v>52</v>
      </c>
      <c r="N35" s="482">
        <v>2</v>
      </c>
      <c r="O35" s="478">
        <v>73</v>
      </c>
      <c r="P35" s="479">
        <v>76</v>
      </c>
      <c r="Q35" s="479">
        <v>149</v>
      </c>
      <c r="R35" s="480">
        <v>6</v>
      </c>
      <c r="S35" s="481">
        <v>14</v>
      </c>
      <c r="T35" s="479">
        <v>11</v>
      </c>
      <c r="U35" s="479">
        <v>25</v>
      </c>
      <c r="V35" s="482">
        <v>2</v>
      </c>
      <c r="W35" s="478">
        <v>11</v>
      </c>
      <c r="X35" s="479">
        <v>13</v>
      </c>
      <c r="Y35" s="479">
        <v>24</v>
      </c>
      <c r="Z35" s="480">
        <v>2</v>
      </c>
      <c r="AA35" s="481">
        <v>14</v>
      </c>
      <c r="AB35" s="479">
        <v>15</v>
      </c>
      <c r="AC35" s="479">
        <v>29</v>
      </c>
      <c r="AD35" s="482">
        <v>2</v>
      </c>
      <c r="AE35" s="478">
        <v>39</v>
      </c>
      <c r="AF35" s="479">
        <v>39</v>
      </c>
      <c r="AG35" s="479">
        <v>78</v>
      </c>
      <c r="AH35" s="482">
        <v>6</v>
      </c>
    </row>
    <row r="36" spans="1:34" ht="24" customHeight="1" x14ac:dyDescent="0.35">
      <c r="A36" s="538">
        <v>23</v>
      </c>
      <c r="B36" s="539" t="s">
        <v>117</v>
      </c>
      <c r="C36" s="481">
        <v>14</v>
      </c>
      <c r="D36" s="479">
        <v>10</v>
      </c>
      <c r="E36" s="479">
        <v>24</v>
      </c>
      <c r="F36" s="482">
        <v>1</v>
      </c>
      <c r="G36" s="478">
        <v>17</v>
      </c>
      <c r="H36" s="479">
        <v>7</v>
      </c>
      <c r="I36" s="479">
        <v>24</v>
      </c>
      <c r="J36" s="480">
        <v>1</v>
      </c>
      <c r="K36" s="481">
        <v>21</v>
      </c>
      <c r="L36" s="479">
        <v>8</v>
      </c>
      <c r="M36" s="479">
        <v>29</v>
      </c>
      <c r="N36" s="482">
        <v>1</v>
      </c>
      <c r="O36" s="478">
        <v>52</v>
      </c>
      <c r="P36" s="479">
        <v>25</v>
      </c>
      <c r="Q36" s="479">
        <v>77</v>
      </c>
      <c r="R36" s="480">
        <v>3</v>
      </c>
      <c r="S36" s="481"/>
      <c r="T36" s="479"/>
      <c r="U36" s="479"/>
      <c r="V36" s="482"/>
      <c r="W36" s="478"/>
      <c r="X36" s="479"/>
      <c r="Y36" s="479"/>
      <c r="Z36" s="480"/>
      <c r="AA36" s="481"/>
      <c r="AB36" s="479"/>
      <c r="AC36" s="479"/>
      <c r="AD36" s="482"/>
      <c r="AE36" s="478"/>
      <c r="AF36" s="479"/>
      <c r="AG36" s="479"/>
      <c r="AH36" s="482"/>
    </row>
    <row r="37" spans="1:34" ht="24" customHeight="1" x14ac:dyDescent="0.35">
      <c r="A37" s="538">
        <v>24</v>
      </c>
      <c r="B37" s="539" t="s">
        <v>125</v>
      </c>
      <c r="C37" s="481">
        <v>15</v>
      </c>
      <c r="D37" s="479">
        <v>7</v>
      </c>
      <c r="E37" s="479">
        <v>22</v>
      </c>
      <c r="F37" s="482">
        <v>1</v>
      </c>
      <c r="G37" s="478">
        <v>15</v>
      </c>
      <c r="H37" s="479">
        <v>12</v>
      </c>
      <c r="I37" s="479">
        <v>27</v>
      </c>
      <c r="J37" s="480">
        <v>1</v>
      </c>
      <c r="K37" s="481">
        <v>9</v>
      </c>
      <c r="L37" s="479">
        <v>6</v>
      </c>
      <c r="M37" s="479">
        <v>15</v>
      </c>
      <c r="N37" s="482">
        <v>1</v>
      </c>
      <c r="O37" s="478">
        <v>39</v>
      </c>
      <c r="P37" s="479">
        <v>25</v>
      </c>
      <c r="Q37" s="479">
        <v>64</v>
      </c>
      <c r="R37" s="480">
        <v>3</v>
      </c>
      <c r="S37" s="481"/>
      <c r="T37" s="479"/>
      <c r="U37" s="479"/>
      <c r="V37" s="482"/>
      <c r="W37" s="478"/>
      <c r="X37" s="479"/>
      <c r="Y37" s="479"/>
      <c r="Z37" s="480"/>
      <c r="AA37" s="481"/>
      <c r="AB37" s="479"/>
      <c r="AC37" s="479"/>
      <c r="AD37" s="482"/>
      <c r="AE37" s="478"/>
      <c r="AF37" s="479"/>
      <c r="AG37" s="479"/>
      <c r="AH37" s="482"/>
    </row>
    <row r="38" spans="1:34" ht="24" customHeight="1" x14ac:dyDescent="0.35">
      <c r="A38" s="703"/>
      <c r="B38" s="704" t="s">
        <v>464</v>
      </c>
      <c r="C38" s="676">
        <v>104</v>
      </c>
      <c r="D38" s="674">
        <v>58</v>
      </c>
      <c r="E38" s="674">
        <v>162</v>
      </c>
      <c r="F38" s="677">
        <v>8</v>
      </c>
      <c r="G38" s="673">
        <v>107</v>
      </c>
      <c r="H38" s="674">
        <v>90</v>
      </c>
      <c r="I38" s="674">
        <v>197</v>
      </c>
      <c r="J38" s="675">
        <v>8</v>
      </c>
      <c r="K38" s="676">
        <v>87</v>
      </c>
      <c r="L38" s="674">
        <v>66</v>
      </c>
      <c r="M38" s="674">
        <v>153</v>
      </c>
      <c r="N38" s="677">
        <v>8</v>
      </c>
      <c r="O38" s="673">
        <v>298</v>
      </c>
      <c r="P38" s="674">
        <v>214</v>
      </c>
      <c r="Q38" s="674">
        <v>512</v>
      </c>
      <c r="R38" s="675">
        <v>24</v>
      </c>
      <c r="S38" s="676">
        <v>14</v>
      </c>
      <c r="T38" s="674">
        <v>11</v>
      </c>
      <c r="U38" s="674">
        <v>25</v>
      </c>
      <c r="V38" s="677">
        <v>2</v>
      </c>
      <c r="W38" s="673">
        <v>11</v>
      </c>
      <c r="X38" s="674">
        <v>13</v>
      </c>
      <c r="Y38" s="674">
        <v>24</v>
      </c>
      <c r="Z38" s="675">
        <v>2</v>
      </c>
      <c r="AA38" s="676">
        <v>14</v>
      </c>
      <c r="AB38" s="674">
        <v>15</v>
      </c>
      <c r="AC38" s="674">
        <v>29</v>
      </c>
      <c r="AD38" s="677">
        <v>2</v>
      </c>
      <c r="AE38" s="673">
        <v>39</v>
      </c>
      <c r="AF38" s="674">
        <v>39</v>
      </c>
      <c r="AG38" s="674">
        <v>78</v>
      </c>
      <c r="AH38" s="677">
        <v>6</v>
      </c>
    </row>
    <row r="39" spans="1:34" ht="24" customHeight="1" x14ac:dyDescent="0.35">
      <c r="A39" s="546"/>
      <c r="B39" s="545" t="s">
        <v>408</v>
      </c>
      <c r="C39" s="515"/>
      <c r="D39" s="513"/>
      <c r="E39" s="513"/>
      <c r="F39" s="516"/>
      <c r="G39" s="512"/>
      <c r="H39" s="513"/>
      <c r="I39" s="513"/>
      <c r="J39" s="514"/>
      <c r="K39" s="515"/>
      <c r="L39" s="513"/>
      <c r="M39" s="513"/>
      <c r="N39" s="516"/>
      <c r="O39" s="512"/>
      <c r="P39" s="513"/>
      <c r="Q39" s="513"/>
      <c r="R39" s="514"/>
      <c r="S39" s="515"/>
      <c r="T39" s="513"/>
      <c r="U39" s="513"/>
      <c r="V39" s="516"/>
      <c r="W39" s="512"/>
      <c r="X39" s="513"/>
      <c r="Y39" s="513"/>
      <c r="Z39" s="514"/>
      <c r="AA39" s="515"/>
      <c r="AB39" s="513"/>
      <c r="AC39" s="513"/>
      <c r="AD39" s="516"/>
      <c r="AE39" s="512"/>
      <c r="AF39" s="513"/>
      <c r="AG39" s="513"/>
      <c r="AH39" s="516"/>
    </row>
    <row r="40" spans="1:34" ht="24" customHeight="1" x14ac:dyDescent="0.35">
      <c r="A40" s="538">
        <v>25</v>
      </c>
      <c r="B40" s="539" t="s">
        <v>140</v>
      </c>
      <c r="C40" s="481">
        <v>9</v>
      </c>
      <c r="D40" s="479">
        <v>11</v>
      </c>
      <c r="E40" s="479">
        <v>20</v>
      </c>
      <c r="F40" s="482">
        <v>1</v>
      </c>
      <c r="G40" s="478">
        <v>16</v>
      </c>
      <c r="H40" s="479">
        <v>10</v>
      </c>
      <c r="I40" s="479">
        <v>26</v>
      </c>
      <c r="J40" s="480">
        <v>1</v>
      </c>
      <c r="K40" s="481">
        <v>9</v>
      </c>
      <c r="L40" s="479">
        <v>14</v>
      </c>
      <c r="M40" s="479">
        <v>23</v>
      </c>
      <c r="N40" s="482">
        <v>1</v>
      </c>
      <c r="O40" s="478">
        <v>34</v>
      </c>
      <c r="P40" s="479">
        <v>35</v>
      </c>
      <c r="Q40" s="479">
        <v>69</v>
      </c>
      <c r="R40" s="480">
        <v>3</v>
      </c>
      <c r="S40" s="481"/>
      <c r="T40" s="479"/>
      <c r="U40" s="479"/>
      <c r="V40" s="482"/>
      <c r="W40" s="478"/>
      <c r="X40" s="479"/>
      <c r="Y40" s="479"/>
      <c r="Z40" s="480"/>
      <c r="AA40" s="481"/>
      <c r="AB40" s="479"/>
      <c r="AC40" s="479"/>
      <c r="AD40" s="482"/>
      <c r="AE40" s="478"/>
      <c r="AF40" s="479"/>
      <c r="AG40" s="479"/>
      <c r="AH40" s="482"/>
    </row>
    <row r="41" spans="1:34" ht="24" customHeight="1" x14ac:dyDescent="0.35">
      <c r="A41" s="538">
        <v>26</v>
      </c>
      <c r="B41" s="539" t="s">
        <v>142</v>
      </c>
      <c r="C41" s="481">
        <v>9</v>
      </c>
      <c r="D41" s="479">
        <v>4</v>
      </c>
      <c r="E41" s="479">
        <v>13</v>
      </c>
      <c r="F41" s="482">
        <v>1</v>
      </c>
      <c r="G41" s="478">
        <v>8</v>
      </c>
      <c r="H41" s="479">
        <v>4</v>
      </c>
      <c r="I41" s="479">
        <v>12</v>
      </c>
      <c r="J41" s="480">
        <v>1</v>
      </c>
      <c r="K41" s="481">
        <v>7</v>
      </c>
      <c r="L41" s="479">
        <v>2</v>
      </c>
      <c r="M41" s="479">
        <v>9</v>
      </c>
      <c r="N41" s="482">
        <v>1</v>
      </c>
      <c r="O41" s="478">
        <v>24</v>
      </c>
      <c r="P41" s="479">
        <v>10</v>
      </c>
      <c r="Q41" s="479">
        <v>34</v>
      </c>
      <c r="R41" s="480">
        <v>3</v>
      </c>
      <c r="S41" s="481"/>
      <c r="T41" s="479"/>
      <c r="U41" s="479"/>
      <c r="V41" s="482"/>
      <c r="W41" s="478"/>
      <c r="X41" s="479"/>
      <c r="Y41" s="479"/>
      <c r="Z41" s="480"/>
      <c r="AA41" s="481"/>
      <c r="AB41" s="479"/>
      <c r="AC41" s="479"/>
      <c r="AD41" s="482"/>
      <c r="AE41" s="478"/>
      <c r="AF41" s="479"/>
      <c r="AG41" s="479"/>
      <c r="AH41" s="482"/>
    </row>
    <row r="42" spans="1:34" ht="24" customHeight="1" x14ac:dyDescent="0.35">
      <c r="A42" s="538">
        <v>27</v>
      </c>
      <c r="B42" s="539" t="s">
        <v>150</v>
      </c>
      <c r="C42" s="481">
        <v>5</v>
      </c>
      <c r="D42" s="479">
        <v>2</v>
      </c>
      <c r="E42" s="479">
        <v>7</v>
      </c>
      <c r="F42" s="482">
        <v>1</v>
      </c>
      <c r="G42" s="478">
        <v>4</v>
      </c>
      <c r="H42" s="479">
        <v>5</v>
      </c>
      <c r="I42" s="479">
        <v>9</v>
      </c>
      <c r="J42" s="480">
        <v>1</v>
      </c>
      <c r="K42" s="481">
        <v>3</v>
      </c>
      <c r="L42" s="479">
        <v>7</v>
      </c>
      <c r="M42" s="479">
        <v>10</v>
      </c>
      <c r="N42" s="482">
        <v>1</v>
      </c>
      <c r="O42" s="478">
        <v>12</v>
      </c>
      <c r="P42" s="479">
        <v>14</v>
      </c>
      <c r="Q42" s="479">
        <v>26</v>
      </c>
      <c r="R42" s="480">
        <v>3</v>
      </c>
      <c r="S42" s="481"/>
      <c r="T42" s="479"/>
      <c r="U42" s="479"/>
      <c r="V42" s="482"/>
      <c r="W42" s="478"/>
      <c r="X42" s="479"/>
      <c r="Y42" s="479"/>
      <c r="Z42" s="480"/>
      <c r="AA42" s="481"/>
      <c r="AB42" s="479"/>
      <c r="AC42" s="479"/>
      <c r="AD42" s="482"/>
      <c r="AE42" s="478"/>
      <c r="AF42" s="479"/>
      <c r="AG42" s="479"/>
      <c r="AH42" s="482"/>
    </row>
    <row r="43" spans="1:34" ht="24" customHeight="1" x14ac:dyDescent="0.35">
      <c r="A43" s="540">
        <v>28</v>
      </c>
      <c r="B43" s="541" t="s">
        <v>151</v>
      </c>
      <c r="C43" s="490">
        <v>8</v>
      </c>
      <c r="D43" s="488">
        <v>1</v>
      </c>
      <c r="E43" s="488">
        <v>9</v>
      </c>
      <c r="F43" s="491">
        <v>1</v>
      </c>
      <c r="G43" s="487">
        <v>7</v>
      </c>
      <c r="H43" s="488">
        <v>6</v>
      </c>
      <c r="I43" s="488">
        <v>13</v>
      </c>
      <c r="J43" s="489">
        <v>1</v>
      </c>
      <c r="K43" s="490">
        <v>5</v>
      </c>
      <c r="L43" s="488">
        <v>11</v>
      </c>
      <c r="M43" s="488">
        <v>16</v>
      </c>
      <c r="N43" s="491">
        <v>1</v>
      </c>
      <c r="O43" s="487">
        <v>20</v>
      </c>
      <c r="P43" s="488">
        <v>18</v>
      </c>
      <c r="Q43" s="488">
        <v>38</v>
      </c>
      <c r="R43" s="489">
        <v>3</v>
      </c>
      <c r="S43" s="490"/>
      <c r="T43" s="488"/>
      <c r="U43" s="488"/>
      <c r="V43" s="491"/>
      <c r="W43" s="487"/>
      <c r="X43" s="488"/>
      <c r="Y43" s="488"/>
      <c r="Z43" s="489"/>
      <c r="AA43" s="490"/>
      <c r="AB43" s="488"/>
      <c r="AC43" s="488"/>
      <c r="AD43" s="491"/>
      <c r="AE43" s="487"/>
      <c r="AF43" s="488"/>
      <c r="AG43" s="488"/>
      <c r="AH43" s="491"/>
    </row>
    <row r="44" spans="1:34" ht="24" customHeight="1" x14ac:dyDescent="0.35">
      <c r="A44" s="703"/>
      <c r="B44" s="704" t="s">
        <v>465</v>
      </c>
      <c r="C44" s="676">
        <v>31</v>
      </c>
      <c r="D44" s="674">
        <v>18</v>
      </c>
      <c r="E44" s="674">
        <v>49</v>
      </c>
      <c r="F44" s="677">
        <v>4</v>
      </c>
      <c r="G44" s="673">
        <v>35</v>
      </c>
      <c r="H44" s="674">
        <v>25</v>
      </c>
      <c r="I44" s="674">
        <v>60</v>
      </c>
      <c r="J44" s="675">
        <v>4</v>
      </c>
      <c r="K44" s="676">
        <v>24</v>
      </c>
      <c r="L44" s="674">
        <v>34</v>
      </c>
      <c r="M44" s="674">
        <v>58</v>
      </c>
      <c r="N44" s="677">
        <v>4</v>
      </c>
      <c r="O44" s="673">
        <v>90</v>
      </c>
      <c r="P44" s="674">
        <v>77</v>
      </c>
      <c r="Q44" s="674">
        <v>167</v>
      </c>
      <c r="R44" s="675">
        <v>12</v>
      </c>
      <c r="S44" s="676"/>
      <c r="T44" s="674"/>
      <c r="U44" s="674"/>
      <c r="V44" s="677"/>
      <c r="W44" s="673"/>
      <c r="X44" s="674"/>
      <c r="Y44" s="674"/>
      <c r="Z44" s="675"/>
      <c r="AA44" s="676"/>
      <c r="AB44" s="674"/>
      <c r="AC44" s="674"/>
      <c r="AD44" s="677"/>
      <c r="AE44" s="673"/>
      <c r="AF44" s="674"/>
      <c r="AG44" s="674"/>
      <c r="AH44" s="677"/>
    </row>
    <row r="45" spans="1:34" ht="24" customHeight="1" x14ac:dyDescent="0.35">
      <c r="A45" s="546"/>
      <c r="B45" s="545" t="s">
        <v>417</v>
      </c>
      <c r="C45" s="515"/>
      <c r="D45" s="513"/>
      <c r="E45" s="513"/>
      <c r="F45" s="516"/>
      <c r="G45" s="512"/>
      <c r="H45" s="513"/>
      <c r="I45" s="513"/>
      <c r="J45" s="514"/>
      <c r="K45" s="515"/>
      <c r="L45" s="513"/>
      <c r="M45" s="513"/>
      <c r="N45" s="516"/>
      <c r="O45" s="512"/>
      <c r="P45" s="513"/>
      <c r="Q45" s="513"/>
      <c r="R45" s="514"/>
      <c r="S45" s="515"/>
      <c r="T45" s="513"/>
      <c r="U45" s="513"/>
      <c r="V45" s="516"/>
      <c r="W45" s="512"/>
      <c r="X45" s="513"/>
      <c r="Y45" s="513"/>
      <c r="Z45" s="514"/>
      <c r="AA45" s="515"/>
      <c r="AB45" s="513"/>
      <c r="AC45" s="513"/>
      <c r="AD45" s="516"/>
      <c r="AE45" s="512"/>
      <c r="AF45" s="513"/>
      <c r="AG45" s="513"/>
      <c r="AH45" s="516"/>
    </row>
    <row r="46" spans="1:34" ht="24" customHeight="1" x14ac:dyDescent="0.35">
      <c r="A46" s="538">
        <v>29</v>
      </c>
      <c r="B46" s="539" t="s">
        <v>152</v>
      </c>
      <c r="C46" s="481">
        <v>23</v>
      </c>
      <c r="D46" s="479">
        <v>23</v>
      </c>
      <c r="E46" s="479">
        <v>46</v>
      </c>
      <c r="F46" s="482">
        <v>2</v>
      </c>
      <c r="G46" s="478">
        <v>15</v>
      </c>
      <c r="H46" s="479">
        <v>14</v>
      </c>
      <c r="I46" s="479">
        <v>29</v>
      </c>
      <c r="J46" s="480">
        <v>1</v>
      </c>
      <c r="K46" s="481">
        <v>23</v>
      </c>
      <c r="L46" s="479">
        <v>17</v>
      </c>
      <c r="M46" s="479">
        <v>40</v>
      </c>
      <c r="N46" s="482">
        <v>2</v>
      </c>
      <c r="O46" s="478">
        <v>61</v>
      </c>
      <c r="P46" s="479">
        <v>54</v>
      </c>
      <c r="Q46" s="479">
        <v>115</v>
      </c>
      <c r="R46" s="480">
        <v>5</v>
      </c>
      <c r="S46" s="481"/>
      <c r="T46" s="479"/>
      <c r="U46" s="479"/>
      <c r="V46" s="482"/>
      <c r="W46" s="478"/>
      <c r="X46" s="479"/>
      <c r="Y46" s="479"/>
      <c r="Z46" s="480"/>
      <c r="AA46" s="481"/>
      <c r="AB46" s="479"/>
      <c r="AC46" s="479"/>
      <c r="AD46" s="482"/>
      <c r="AE46" s="478"/>
      <c r="AF46" s="479"/>
      <c r="AG46" s="479"/>
      <c r="AH46" s="482"/>
    </row>
    <row r="47" spans="1:34" ht="24" customHeight="1" x14ac:dyDescent="0.35">
      <c r="A47" s="538">
        <v>30</v>
      </c>
      <c r="B47" s="539" t="s">
        <v>156</v>
      </c>
      <c r="C47" s="481">
        <v>5</v>
      </c>
      <c r="D47" s="479">
        <v>2</v>
      </c>
      <c r="E47" s="479">
        <v>7</v>
      </c>
      <c r="F47" s="482">
        <v>1</v>
      </c>
      <c r="G47" s="478">
        <v>5</v>
      </c>
      <c r="H47" s="479">
        <v>6</v>
      </c>
      <c r="I47" s="479">
        <v>11</v>
      </c>
      <c r="J47" s="480">
        <v>1</v>
      </c>
      <c r="K47" s="481">
        <v>4</v>
      </c>
      <c r="L47" s="479">
        <v>4</v>
      </c>
      <c r="M47" s="479">
        <v>8</v>
      </c>
      <c r="N47" s="482">
        <v>1</v>
      </c>
      <c r="O47" s="478">
        <v>14</v>
      </c>
      <c r="P47" s="479">
        <v>12</v>
      </c>
      <c r="Q47" s="479">
        <v>26</v>
      </c>
      <c r="R47" s="480">
        <v>3</v>
      </c>
      <c r="S47" s="481"/>
      <c r="T47" s="479"/>
      <c r="U47" s="479"/>
      <c r="V47" s="482"/>
      <c r="W47" s="478"/>
      <c r="X47" s="479"/>
      <c r="Y47" s="479"/>
      <c r="Z47" s="480"/>
      <c r="AA47" s="481"/>
      <c r="AB47" s="479"/>
      <c r="AC47" s="479"/>
      <c r="AD47" s="482"/>
      <c r="AE47" s="478"/>
      <c r="AF47" s="479"/>
      <c r="AG47" s="479"/>
      <c r="AH47" s="482"/>
    </row>
    <row r="48" spans="1:34" ht="24" customHeight="1" x14ac:dyDescent="0.35">
      <c r="A48" s="538">
        <v>31</v>
      </c>
      <c r="B48" s="539" t="s">
        <v>160</v>
      </c>
      <c r="C48" s="481">
        <v>3</v>
      </c>
      <c r="D48" s="479">
        <v>7</v>
      </c>
      <c r="E48" s="479">
        <v>10</v>
      </c>
      <c r="F48" s="482">
        <v>1</v>
      </c>
      <c r="G48" s="478">
        <v>8</v>
      </c>
      <c r="H48" s="479">
        <v>3</v>
      </c>
      <c r="I48" s="479">
        <v>11</v>
      </c>
      <c r="J48" s="480">
        <v>1</v>
      </c>
      <c r="K48" s="481">
        <v>4</v>
      </c>
      <c r="L48" s="479">
        <v>7</v>
      </c>
      <c r="M48" s="479">
        <v>11</v>
      </c>
      <c r="N48" s="482">
        <v>1</v>
      </c>
      <c r="O48" s="478">
        <v>15</v>
      </c>
      <c r="P48" s="479">
        <v>17</v>
      </c>
      <c r="Q48" s="479">
        <v>32</v>
      </c>
      <c r="R48" s="480">
        <v>3</v>
      </c>
      <c r="S48" s="481"/>
      <c r="T48" s="479"/>
      <c r="U48" s="479"/>
      <c r="V48" s="482"/>
      <c r="W48" s="478"/>
      <c r="X48" s="479"/>
      <c r="Y48" s="479"/>
      <c r="Z48" s="480"/>
      <c r="AA48" s="481"/>
      <c r="AB48" s="479"/>
      <c r="AC48" s="479"/>
      <c r="AD48" s="482"/>
      <c r="AE48" s="478"/>
      <c r="AF48" s="479"/>
      <c r="AG48" s="479"/>
      <c r="AH48" s="482"/>
    </row>
    <row r="49" spans="1:34" ht="24" customHeight="1" x14ac:dyDescent="0.35">
      <c r="A49" s="538">
        <v>32</v>
      </c>
      <c r="B49" s="539" t="s">
        <v>163</v>
      </c>
      <c r="C49" s="481">
        <v>9</v>
      </c>
      <c r="D49" s="479">
        <v>1</v>
      </c>
      <c r="E49" s="479">
        <v>10</v>
      </c>
      <c r="F49" s="482">
        <v>1</v>
      </c>
      <c r="G49" s="478">
        <v>10</v>
      </c>
      <c r="H49" s="479">
        <v>5</v>
      </c>
      <c r="I49" s="479">
        <v>15</v>
      </c>
      <c r="J49" s="480">
        <v>1</v>
      </c>
      <c r="K49" s="481">
        <v>9</v>
      </c>
      <c r="L49" s="479">
        <v>2</v>
      </c>
      <c r="M49" s="479">
        <v>11</v>
      </c>
      <c r="N49" s="482">
        <v>1</v>
      </c>
      <c r="O49" s="478">
        <v>28</v>
      </c>
      <c r="P49" s="479">
        <v>8</v>
      </c>
      <c r="Q49" s="479">
        <v>36</v>
      </c>
      <c r="R49" s="480">
        <v>3</v>
      </c>
      <c r="S49" s="481"/>
      <c r="T49" s="479"/>
      <c r="U49" s="479"/>
      <c r="V49" s="482"/>
      <c r="W49" s="478"/>
      <c r="X49" s="479"/>
      <c r="Y49" s="479"/>
      <c r="Z49" s="480"/>
      <c r="AA49" s="481"/>
      <c r="AB49" s="479"/>
      <c r="AC49" s="479"/>
      <c r="AD49" s="482"/>
      <c r="AE49" s="478"/>
      <c r="AF49" s="479"/>
      <c r="AG49" s="479"/>
      <c r="AH49" s="482"/>
    </row>
    <row r="50" spans="1:34" ht="24" customHeight="1" x14ac:dyDescent="0.35">
      <c r="A50" s="538">
        <v>33</v>
      </c>
      <c r="B50" s="539" t="s">
        <v>165</v>
      </c>
      <c r="C50" s="481">
        <v>19</v>
      </c>
      <c r="D50" s="479">
        <v>6</v>
      </c>
      <c r="E50" s="479">
        <v>25</v>
      </c>
      <c r="F50" s="482">
        <v>1</v>
      </c>
      <c r="G50" s="478">
        <v>17</v>
      </c>
      <c r="H50" s="479">
        <v>9</v>
      </c>
      <c r="I50" s="479">
        <v>26</v>
      </c>
      <c r="J50" s="480">
        <v>1</v>
      </c>
      <c r="K50" s="481">
        <v>12</v>
      </c>
      <c r="L50" s="479">
        <v>12</v>
      </c>
      <c r="M50" s="479">
        <v>24</v>
      </c>
      <c r="N50" s="482">
        <v>1</v>
      </c>
      <c r="O50" s="478">
        <v>48</v>
      </c>
      <c r="P50" s="479">
        <v>27</v>
      </c>
      <c r="Q50" s="479">
        <v>75</v>
      </c>
      <c r="R50" s="480">
        <v>3</v>
      </c>
      <c r="S50" s="481"/>
      <c r="T50" s="479"/>
      <c r="U50" s="479"/>
      <c r="V50" s="482"/>
      <c r="W50" s="478"/>
      <c r="X50" s="479"/>
      <c r="Y50" s="479"/>
      <c r="Z50" s="480"/>
      <c r="AA50" s="481"/>
      <c r="AB50" s="479"/>
      <c r="AC50" s="479"/>
      <c r="AD50" s="482"/>
      <c r="AE50" s="478"/>
      <c r="AF50" s="479"/>
      <c r="AG50" s="479"/>
      <c r="AH50" s="482"/>
    </row>
    <row r="51" spans="1:34" ht="24" customHeight="1" x14ac:dyDescent="0.35">
      <c r="A51" s="538">
        <v>34</v>
      </c>
      <c r="B51" s="539" t="s">
        <v>166</v>
      </c>
      <c r="C51" s="481">
        <v>8</v>
      </c>
      <c r="D51" s="479">
        <v>7</v>
      </c>
      <c r="E51" s="479">
        <v>15</v>
      </c>
      <c r="F51" s="482">
        <v>1</v>
      </c>
      <c r="G51" s="478">
        <v>9</v>
      </c>
      <c r="H51" s="479">
        <v>5</v>
      </c>
      <c r="I51" s="479">
        <v>14</v>
      </c>
      <c r="J51" s="480">
        <v>1</v>
      </c>
      <c r="K51" s="481">
        <v>11</v>
      </c>
      <c r="L51" s="479">
        <v>9</v>
      </c>
      <c r="M51" s="479">
        <v>20</v>
      </c>
      <c r="N51" s="482">
        <v>1</v>
      </c>
      <c r="O51" s="478">
        <v>28</v>
      </c>
      <c r="P51" s="479">
        <v>21</v>
      </c>
      <c r="Q51" s="479">
        <v>49</v>
      </c>
      <c r="R51" s="480">
        <v>3</v>
      </c>
      <c r="S51" s="481"/>
      <c r="T51" s="479"/>
      <c r="U51" s="479"/>
      <c r="V51" s="482"/>
      <c r="W51" s="478"/>
      <c r="X51" s="479"/>
      <c r="Y51" s="479"/>
      <c r="Z51" s="480"/>
      <c r="AA51" s="481"/>
      <c r="AB51" s="479"/>
      <c r="AC51" s="479"/>
      <c r="AD51" s="482"/>
      <c r="AE51" s="478"/>
      <c r="AF51" s="479"/>
      <c r="AG51" s="479"/>
      <c r="AH51" s="482"/>
    </row>
    <row r="52" spans="1:34" ht="24" customHeight="1" x14ac:dyDescent="0.35">
      <c r="A52" s="538">
        <v>35</v>
      </c>
      <c r="B52" s="539" t="s">
        <v>167</v>
      </c>
      <c r="C52" s="481">
        <v>8</v>
      </c>
      <c r="D52" s="479">
        <v>8</v>
      </c>
      <c r="E52" s="479">
        <v>16</v>
      </c>
      <c r="F52" s="482">
        <v>1</v>
      </c>
      <c r="G52" s="478">
        <v>8</v>
      </c>
      <c r="H52" s="479">
        <v>2</v>
      </c>
      <c r="I52" s="479">
        <v>10</v>
      </c>
      <c r="J52" s="480">
        <v>1</v>
      </c>
      <c r="K52" s="481">
        <v>4</v>
      </c>
      <c r="L52" s="479">
        <v>8</v>
      </c>
      <c r="M52" s="479">
        <v>12</v>
      </c>
      <c r="N52" s="482">
        <v>1</v>
      </c>
      <c r="O52" s="478">
        <v>20</v>
      </c>
      <c r="P52" s="479">
        <v>18</v>
      </c>
      <c r="Q52" s="479">
        <v>38</v>
      </c>
      <c r="R52" s="480">
        <v>3</v>
      </c>
      <c r="S52" s="481"/>
      <c r="T52" s="479"/>
      <c r="U52" s="479"/>
      <c r="V52" s="482"/>
      <c r="W52" s="478"/>
      <c r="X52" s="479"/>
      <c r="Y52" s="479"/>
      <c r="Z52" s="480"/>
      <c r="AA52" s="481"/>
      <c r="AB52" s="479"/>
      <c r="AC52" s="479"/>
      <c r="AD52" s="482"/>
      <c r="AE52" s="478"/>
      <c r="AF52" s="479"/>
      <c r="AG52" s="479"/>
      <c r="AH52" s="482"/>
    </row>
    <row r="53" spans="1:34" ht="24" customHeight="1" x14ac:dyDescent="0.35">
      <c r="A53" s="703"/>
      <c r="B53" s="704" t="s">
        <v>466</v>
      </c>
      <c r="C53" s="676">
        <v>75</v>
      </c>
      <c r="D53" s="674">
        <v>54</v>
      </c>
      <c r="E53" s="674">
        <v>129</v>
      </c>
      <c r="F53" s="677">
        <v>8</v>
      </c>
      <c r="G53" s="673">
        <v>72</v>
      </c>
      <c r="H53" s="674">
        <v>44</v>
      </c>
      <c r="I53" s="674">
        <v>116</v>
      </c>
      <c r="J53" s="675">
        <v>7</v>
      </c>
      <c r="K53" s="676">
        <v>67</v>
      </c>
      <c r="L53" s="674">
        <v>59</v>
      </c>
      <c r="M53" s="674">
        <v>126</v>
      </c>
      <c r="N53" s="677">
        <v>8</v>
      </c>
      <c r="O53" s="673">
        <v>214</v>
      </c>
      <c r="P53" s="674">
        <v>157</v>
      </c>
      <c r="Q53" s="674">
        <v>371</v>
      </c>
      <c r="R53" s="675">
        <v>23</v>
      </c>
      <c r="S53" s="676"/>
      <c r="T53" s="674"/>
      <c r="U53" s="674"/>
      <c r="V53" s="677"/>
      <c r="W53" s="673"/>
      <c r="X53" s="674"/>
      <c r="Y53" s="674"/>
      <c r="Z53" s="675"/>
      <c r="AA53" s="676"/>
      <c r="AB53" s="674"/>
      <c r="AC53" s="674"/>
      <c r="AD53" s="677"/>
      <c r="AE53" s="673"/>
      <c r="AF53" s="674"/>
      <c r="AG53" s="674"/>
      <c r="AH53" s="677"/>
    </row>
    <row r="54" spans="1:34" ht="24" customHeight="1" x14ac:dyDescent="0.35">
      <c r="A54" s="547"/>
      <c r="B54" s="548" t="s">
        <v>467</v>
      </c>
      <c r="C54" s="523">
        <v>464</v>
      </c>
      <c r="D54" s="521">
        <v>274</v>
      </c>
      <c r="E54" s="521">
        <v>738</v>
      </c>
      <c r="F54" s="524">
        <v>40</v>
      </c>
      <c r="G54" s="520">
        <v>405</v>
      </c>
      <c r="H54" s="521">
        <v>319</v>
      </c>
      <c r="I54" s="521">
        <v>724</v>
      </c>
      <c r="J54" s="522">
        <v>37</v>
      </c>
      <c r="K54" s="523">
        <v>362</v>
      </c>
      <c r="L54" s="521">
        <v>282</v>
      </c>
      <c r="M54" s="521">
        <v>644</v>
      </c>
      <c r="N54" s="524">
        <v>38</v>
      </c>
      <c r="O54" s="520">
        <v>1231</v>
      </c>
      <c r="P54" s="521">
        <v>875</v>
      </c>
      <c r="Q54" s="521">
        <v>2106</v>
      </c>
      <c r="R54" s="522">
        <v>115</v>
      </c>
      <c r="S54" s="523">
        <v>14</v>
      </c>
      <c r="T54" s="521">
        <v>11</v>
      </c>
      <c r="U54" s="521">
        <v>25</v>
      </c>
      <c r="V54" s="524">
        <v>2</v>
      </c>
      <c r="W54" s="520">
        <v>11</v>
      </c>
      <c r="X54" s="521">
        <v>13</v>
      </c>
      <c r="Y54" s="521">
        <v>24</v>
      </c>
      <c r="Z54" s="522">
        <v>2</v>
      </c>
      <c r="AA54" s="523">
        <v>14</v>
      </c>
      <c r="AB54" s="521">
        <v>15</v>
      </c>
      <c r="AC54" s="521">
        <v>29</v>
      </c>
      <c r="AD54" s="524">
        <v>2</v>
      </c>
      <c r="AE54" s="520">
        <v>39</v>
      </c>
      <c r="AF54" s="521">
        <v>39</v>
      </c>
      <c r="AG54" s="521">
        <v>78</v>
      </c>
      <c r="AH54" s="524">
        <v>6</v>
      </c>
    </row>
    <row r="55" spans="1:34" ht="24" customHeight="1" x14ac:dyDescent="0.35">
      <c r="A55" s="525"/>
      <c r="B55" s="526"/>
      <c r="C55" s="525"/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525"/>
      <c r="P55" s="525"/>
      <c r="Q55" s="525"/>
      <c r="R55" s="525"/>
      <c r="S55" s="525"/>
      <c r="T55" s="525"/>
      <c r="U55" s="525"/>
      <c r="V55" s="525"/>
      <c r="W55" s="525"/>
      <c r="X55" s="525"/>
      <c r="Y55" s="525"/>
      <c r="Z55" s="525"/>
      <c r="AA55" s="525"/>
      <c r="AB55" s="525"/>
      <c r="AC55" s="525"/>
      <c r="AD55" s="525"/>
      <c r="AE55" s="525"/>
      <c r="AF55" s="525"/>
      <c r="AG55" s="525"/>
      <c r="AH55" s="525"/>
    </row>
    <row r="56" spans="1:34" ht="24" customHeight="1" x14ac:dyDescent="0.35">
      <c r="A56" s="527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  <c r="T56" s="527"/>
      <c r="U56" s="527"/>
      <c r="V56" s="527"/>
      <c r="W56" s="527"/>
      <c r="X56" s="527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</row>
    <row r="57" spans="1:34" ht="24" customHeight="1" x14ac:dyDescent="0.35">
      <c r="A57" s="527"/>
      <c r="B57" s="527"/>
      <c r="C57" s="527"/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7"/>
      <c r="T57" s="527"/>
      <c r="U57" s="527"/>
      <c r="V57" s="527"/>
      <c r="W57" s="527"/>
      <c r="X57" s="527"/>
      <c r="Y57" s="527"/>
      <c r="Z57" s="527"/>
      <c r="AA57" s="527"/>
      <c r="AB57" s="527"/>
      <c r="AC57" s="527"/>
      <c r="AD57" s="527"/>
      <c r="AE57" s="527"/>
      <c r="AF57" s="527"/>
      <c r="AG57" s="527"/>
      <c r="AH57" s="527"/>
    </row>
    <row r="58" spans="1:34" ht="24" customHeight="1" x14ac:dyDescent="0.35">
      <c r="A58" s="527"/>
      <c r="B58" s="527"/>
      <c r="C58" s="527"/>
      <c r="D58" s="527"/>
      <c r="E58" s="527"/>
      <c r="F58" s="527"/>
      <c r="G58" s="527"/>
      <c r="H58" s="527"/>
      <c r="I58" s="527"/>
      <c r="J58" s="527"/>
      <c r="K58" s="527"/>
      <c r="L58" s="527"/>
      <c r="M58" s="527"/>
      <c r="N58" s="527"/>
      <c r="O58" s="527"/>
      <c r="P58" s="527"/>
      <c r="Q58" s="527"/>
      <c r="R58" s="527"/>
      <c r="S58" s="527"/>
      <c r="T58" s="527"/>
      <c r="U58" s="527"/>
      <c r="V58" s="527"/>
      <c r="W58" s="527"/>
      <c r="X58" s="527"/>
      <c r="Y58" s="527"/>
      <c r="Z58" s="527"/>
      <c r="AA58" s="527"/>
      <c r="AB58" s="527"/>
      <c r="AC58" s="527"/>
      <c r="AD58" s="527"/>
      <c r="AE58" s="527"/>
      <c r="AF58" s="527"/>
      <c r="AG58" s="527"/>
      <c r="AH58" s="527"/>
    </row>
    <row r="59" spans="1:34" ht="24" customHeight="1" x14ac:dyDescent="0.35">
      <c r="A59" s="527"/>
      <c r="B59" s="527"/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R59" s="527"/>
      <c r="S59" s="527"/>
      <c r="T59" s="527"/>
      <c r="U59" s="527"/>
      <c r="V59" s="527"/>
      <c r="W59" s="527"/>
      <c r="X59" s="527"/>
      <c r="Y59" s="527"/>
      <c r="Z59" s="527"/>
      <c r="AA59" s="527"/>
      <c r="AB59" s="527"/>
      <c r="AC59" s="527"/>
      <c r="AD59" s="527"/>
      <c r="AE59" s="527"/>
      <c r="AF59" s="527"/>
      <c r="AG59" s="527"/>
      <c r="AH59" s="527"/>
    </row>
    <row r="60" spans="1:34" ht="24" customHeight="1" x14ac:dyDescent="0.35">
      <c r="A60" s="527"/>
      <c r="B60" s="527"/>
      <c r="C60" s="527"/>
      <c r="D60" s="527"/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P60" s="527"/>
      <c r="Q60" s="527"/>
      <c r="R60" s="527"/>
      <c r="S60" s="527"/>
      <c r="T60" s="527"/>
      <c r="U60" s="527"/>
      <c r="V60" s="527"/>
      <c r="W60" s="527"/>
      <c r="X60" s="527"/>
      <c r="Y60" s="527"/>
      <c r="Z60" s="527"/>
      <c r="AA60" s="527"/>
      <c r="AB60" s="527"/>
      <c r="AC60" s="527"/>
      <c r="AD60" s="527"/>
      <c r="AE60" s="527"/>
      <c r="AF60" s="527"/>
      <c r="AG60" s="527"/>
      <c r="AH60" s="527"/>
    </row>
  </sheetData>
  <pageMargins left="0.39370078740157483" right="0.19685039370078741" top="0.78740157480314965" bottom="0.39370078740157483" header="0.31496062992125984" footer="0.31496062992125984"/>
  <pageSetup paperSize="9" scale="80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7"/>
  <sheetViews>
    <sheetView zoomScale="90" zoomScaleNormal="90" workbookViewId="0">
      <pane ySplit="3" topLeftCell="A4" activePane="bottomLeft" state="frozen"/>
      <selection activeCell="B10" sqref="B10"/>
      <selection pane="bottomLeft" activeCell="A2" sqref="A2"/>
    </sheetView>
  </sheetViews>
  <sheetFormatPr defaultRowHeight="21" x14ac:dyDescent="0.35"/>
  <cols>
    <col min="1" max="1" width="6.875" style="461" customWidth="1"/>
    <col min="2" max="2" width="43.375" style="461" customWidth="1"/>
    <col min="3" max="3" width="14.875" style="461" customWidth="1"/>
    <col min="4" max="4" width="14.875" style="462" customWidth="1"/>
    <col min="5" max="8" width="13" style="463" customWidth="1"/>
    <col min="9" max="9" width="31.375" style="463" customWidth="1"/>
    <col min="10" max="16384" width="9" style="461"/>
  </cols>
  <sheetData>
    <row r="1" spans="1:9" ht="23.25" x14ac:dyDescent="0.35">
      <c r="A1" s="241" t="s">
        <v>724</v>
      </c>
    </row>
    <row r="2" spans="1:9" x14ac:dyDescent="0.35">
      <c r="A2" s="651" t="s">
        <v>170</v>
      </c>
      <c r="B2" s="652" t="s">
        <v>1</v>
      </c>
      <c r="C2" s="764" t="s">
        <v>0</v>
      </c>
      <c r="D2" s="765"/>
      <c r="E2" s="653" t="s">
        <v>700</v>
      </c>
      <c r="F2" s="653"/>
      <c r="G2" s="653"/>
      <c r="H2" s="655"/>
      <c r="I2" s="652" t="s">
        <v>468</v>
      </c>
    </row>
    <row r="3" spans="1:9" x14ac:dyDescent="0.35">
      <c r="A3" s="465"/>
      <c r="B3" s="466"/>
      <c r="C3" s="467" t="s">
        <v>459</v>
      </c>
      <c r="D3" s="468" t="s">
        <v>460</v>
      </c>
      <c r="E3" s="656" t="s">
        <v>259</v>
      </c>
      <c r="F3" s="657" t="s">
        <v>260</v>
      </c>
      <c r="G3" s="657" t="s">
        <v>249</v>
      </c>
      <c r="H3" s="660" t="s">
        <v>461</v>
      </c>
      <c r="I3" s="466"/>
    </row>
    <row r="4" spans="1:9" s="474" customFormat="1" x14ac:dyDescent="0.35">
      <c r="A4" s="663"/>
      <c r="B4" s="708" t="s">
        <v>368</v>
      </c>
      <c r="C4" s="664"/>
      <c r="D4" s="665"/>
      <c r="E4" s="666"/>
      <c r="F4" s="470"/>
      <c r="G4" s="470"/>
      <c r="H4" s="667"/>
      <c r="I4" s="705"/>
    </row>
    <row r="5" spans="1:9" s="474" customFormat="1" x14ac:dyDescent="0.35">
      <c r="A5" s="691"/>
      <c r="B5" s="713" t="s">
        <v>701</v>
      </c>
      <c r="C5" s="501"/>
      <c r="D5" s="692"/>
      <c r="E5" s="502"/>
      <c r="F5" s="503"/>
      <c r="G5" s="503"/>
      <c r="H5" s="504"/>
      <c r="I5" s="544"/>
    </row>
    <row r="6" spans="1:9" s="474" customFormat="1" x14ac:dyDescent="0.35">
      <c r="A6" s="475">
        <v>1</v>
      </c>
      <c r="B6" s="709" t="s">
        <v>13</v>
      </c>
      <c r="C6" s="476">
        <v>53010009</v>
      </c>
      <c r="D6" s="477">
        <v>53010009</v>
      </c>
      <c r="E6" s="478">
        <v>0</v>
      </c>
      <c r="F6" s="479">
        <v>0</v>
      </c>
      <c r="G6" s="479">
        <v>0</v>
      </c>
      <c r="H6" s="480">
        <v>0</v>
      </c>
      <c r="I6" s="538" t="s">
        <v>470</v>
      </c>
    </row>
    <row r="7" spans="1:9" s="474" customFormat="1" x14ac:dyDescent="0.35">
      <c r="A7" s="475">
        <v>2</v>
      </c>
      <c r="B7" s="709" t="s">
        <v>26</v>
      </c>
      <c r="C7" s="476">
        <v>53010023</v>
      </c>
      <c r="D7" s="661">
        <v>53010023</v>
      </c>
      <c r="E7" s="478">
        <v>0</v>
      </c>
      <c r="F7" s="479">
        <v>0</v>
      </c>
      <c r="G7" s="479">
        <v>0</v>
      </c>
      <c r="H7" s="480">
        <v>0</v>
      </c>
      <c r="I7" s="538" t="s">
        <v>470</v>
      </c>
    </row>
    <row r="8" spans="1:9" s="474" customFormat="1" x14ac:dyDescent="0.35">
      <c r="A8" s="475">
        <v>3</v>
      </c>
      <c r="B8" s="709" t="s">
        <v>27</v>
      </c>
      <c r="C8" s="476">
        <v>53010025</v>
      </c>
      <c r="D8" s="477">
        <v>53010025</v>
      </c>
      <c r="E8" s="478">
        <v>0</v>
      </c>
      <c r="F8" s="479">
        <v>0</v>
      </c>
      <c r="G8" s="479">
        <v>0</v>
      </c>
      <c r="H8" s="480">
        <v>0</v>
      </c>
      <c r="I8" s="538" t="s">
        <v>470</v>
      </c>
    </row>
    <row r="9" spans="1:9" s="474" customFormat="1" x14ac:dyDescent="0.35">
      <c r="A9" s="475">
        <v>4</v>
      </c>
      <c r="B9" s="709" t="s">
        <v>51</v>
      </c>
      <c r="C9" s="476">
        <v>53010056</v>
      </c>
      <c r="D9" s="477">
        <v>53010056</v>
      </c>
      <c r="E9" s="478">
        <v>0</v>
      </c>
      <c r="F9" s="479">
        <v>0</v>
      </c>
      <c r="G9" s="479">
        <v>0</v>
      </c>
      <c r="H9" s="480">
        <v>0</v>
      </c>
      <c r="I9" s="538" t="s">
        <v>470</v>
      </c>
    </row>
    <row r="10" spans="1:9" s="474" customFormat="1" x14ac:dyDescent="0.35">
      <c r="A10" s="475"/>
      <c r="B10" s="559" t="s">
        <v>702</v>
      </c>
      <c r="C10" s="476"/>
      <c r="D10" s="477"/>
      <c r="E10" s="478"/>
      <c r="F10" s="479"/>
      <c r="G10" s="479"/>
      <c r="H10" s="480"/>
      <c r="I10" s="538"/>
    </row>
    <row r="11" spans="1:9" s="474" customFormat="1" x14ac:dyDescent="0.35">
      <c r="A11" s="475">
        <v>1</v>
      </c>
      <c r="B11" s="709" t="s">
        <v>32</v>
      </c>
      <c r="C11" s="476">
        <v>53010032</v>
      </c>
      <c r="D11" s="477">
        <v>53010032</v>
      </c>
      <c r="E11" s="478">
        <v>1</v>
      </c>
      <c r="F11" s="479">
        <v>1</v>
      </c>
      <c r="G11" s="479">
        <v>2</v>
      </c>
      <c r="H11" s="480">
        <v>1</v>
      </c>
      <c r="I11" s="538" t="s">
        <v>470</v>
      </c>
    </row>
    <row r="12" spans="1:9" s="474" customFormat="1" x14ac:dyDescent="0.35">
      <c r="A12" s="475">
        <v>2</v>
      </c>
      <c r="B12" s="709" t="s">
        <v>16</v>
      </c>
      <c r="C12" s="476">
        <v>53010013</v>
      </c>
      <c r="D12" s="477">
        <v>53010013</v>
      </c>
      <c r="E12" s="478">
        <v>1</v>
      </c>
      <c r="F12" s="479">
        <v>3</v>
      </c>
      <c r="G12" s="479">
        <v>4</v>
      </c>
      <c r="H12" s="480">
        <v>2</v>
      </c>
      <c r="I12" s="538" t="s">
        <v>470</v>
      </c>
    </row>
    <row r="13" spans="1:9" s="474" customFormat="1" x14ac:dyDescent="0.35">
      <c r="A13" s="475">
        <v>3</v>
      </c>
      <c r="B13" s="709" t="s">
        <v>45</v>
      </c>
      <c r="C13" s="476">
        <v>53010046</v>
      </c>
      <c r="D13" s="477">
        <v>53010046</v>
      </c>
      <c r="E13" s="478">
        <v>3</v>
      </c>
      <c r="F13" s="479">
        <v>2</v>
      </c>
      <c r="G13" s="479">
        <v>5</v>
      </c>
      <c r="H13" s="480">
        <v>4</v>
      </c>
      <c r="I13" s="538" t="s">
        <v>470</v>
      </c>
    </row>
    <row r="14" spans="1:9" s="474" customFormat="1" x14ac:dyDescent="0.35">
      <c r="A14" s="475">
        <v>4</v>
      </c>
      <c r="B14" s="709" t="s">
        <v>33</v>
      </c>
      <c r="C14" s="476">
        <v>53010033</v>
      </c>
      <c r="D14" s="477">
        <v>53010033</v>
      </c>
      <c r="E14" s="478">
        <v>3</v>
      </c>
      <c r="F14" s="479">
        <v>3</v>
      </c>
      <c r="G14" s="479">
        <v>6</v>
      </c>
      <c r="H14" s="480">
        <v>3</v>
      </c>
      <c r="I14" s="538" t="s">
        <v>470</v>
      </c>
    </row>
    <row r="15" spans="1:9" s="474" customFormat="1" x14ac:dyDescent="0.35">
      <c r="A15" s="475">
        <v>5</v>
      </c>
      <c r="B15" s="709" t="s">
        <v>40</v>
      </c>
      <c r="C15" s="476">
        <v>53010040</v>
      </c>
      <c r="D15" s="477">
        <v>53010040</v>
      </c>
      <c r="E15" s="478">
        <v>3</v>
      </c>
      <c r="F15" s="479">
        <v>5</v>
      </c>
      <c r="G15" s="479">
        <v>8</v>
      </c>
      <c r="H15" s="480">
        <v>4</v>
      </c>
      <c r="I15" s="538" t="s">
        <v>470</v>
      </c>
    </row>
    <row r="16" spans="1:9" s="474" customFormat="1" x14ac:dyDescent="0.35">
      <c r="A16" s="475">
        <v>6</v>
      </c>
      <c r="B16" s="709" t="s">
        <v>30</v>
      </c>
      <c r="C16" s="476">
        <v>53010029</v>
      </c>
      <c r="D16" s="477">
        <v>53010029</v>
      </c>
      <c r="E16" s="478">
        <v>5</v>
      </c>
      <c r="F16" s="479">
        <v>5</v>
      </c>
      <c r="G16" s="479">
        <v>10</v>
      </c>
      <c r="H16" s="480">
        <v>4</v>
      </c>
      <c r="I16" s="538"/>
    </row>
    <row r="17" spans="1:9" s="474" customFormat="1" x14ac:dyDescent="0.35">
      <c r="A17" s="475">
        <v>7</v>
      </c>
      <c r="B17" s="709" t="s">
        <v>11</v>
      </c>
      <c r="C17" s="476">
        <v>53010007</v>
      </c>
      <c r="D17" s="477">
        <v>53010007</v>
      </c>
      <c r="E17" s="478">
        <v>6</v>
      </c>
      <c r="F17" s="479">
        <v>6</v>
      </c>
      <c r="G17" s="479">
        <v>12</v>
      </c>
      <c r="H17" s="480">
        <v>3</v>
      </c>
      <c r="I17" s="538"/>
    </row>
    <row r="18" spans="1:9" s="474" customFormat="1" x14ac:dyDescent="0.35">
      <c r="A18" s="475">
        <v>8</v>
      </c>
      <c r="B18" s="709" t="s">
        <v>61</v>
      </c>
      <c r="C18" s="476">
        <v>53010067</v>
      </c>
      <c r="D18" s="661">
        <v>53010067</v>
      </c>
      <c r="E18" s="478">
        <v>9</v>
      </c>
      <c r="F18" s="479">
        <v>5</v>
      </c>
      <c r="G18" s="479">
        <v>14</v>
      </c>
      <c r="H18" s="480">
        <v>4</v>
      </c>
      <c r="I18" s="538"/>
    </row>
    <row r="19" spans="1:9" s="474" customFormat="1" x14ac:dyDescent="0.35">
      <c r="A19" s="475">
        <v>9</v>
      </c>
      <c r="B19" s="709" t="s">
        <v>34</v>
      </c>
      <c r="C19" s="476">
        <v>53010034</v>
      </c>
      <c r="D19" s="477">
        <v>53010034</v>
      </c>
      <c r="E19" s="478">
        <v>7</v>
      </c>
      <c r="F19" s="479">
        <v>8</v>
      </c>
      <c r="G19" s="479">
        <v>15</v>
      </c>
      <c r="H19" s="480">
        <v>8</v>
      </c>
      <c r="I19" s="538" t="s">
        <v>470</v>
      </c>
    </row>
    <row r="20" spans="1:9" s="474" customFormat="1" x14ac:dyDescent="0.35">
      <c r="A20" s="475">
        <v>10</v>
      </c>
      <c r="B20" s="709" t="s">
        <v>56</v>
      </c>
      <c r="C20" s="476">
        <v>53010062</v>
      </c>
      <c r="D20" s="661">
        <v>53010062</v>
      </c>
      <c r="E20" s="478">
        <v>12</v>
      </c>
      <c r="F20" s="479">
        <v>7</v>
      </c>
      <c r="G20" s="479">
        <v>19</v>
      </c>
      <c r="H20" s="480">
        <v>7</v>
      </c>
      <c r="I20" s="538"/>
    </row>
    <row r="21" spans="1:9" s="474" customFormat="1" x14ac:dyDescent="0.35">
      <c r="A21" s="475">
        <v>11</v>
      </c>
      <c r="B21" s="709" t="s">
        <v>38</v>
      </c>
      <c r="C21" s="476">
        <v>53010038</v>
      </c>
      <c r="D21" s="477">
        <v>53010038</v>
      </c>
      <c r="E21" s="478">
        <v>12</v>
      </c>
      <c r="F21" s="479">
        <v>13</v>
      </c>
      <c r="G21" s="479">
        <v>25</v>
      </c>
      <c r="H21" s="480">
        <v>7</v>
      </c>
      <c r="I21" s="538"/>
    </row>
    <row r="22" spans="1:9" s="474" customFormat="1" x14ac:dyDescent="0.35">
      <c r="A22" s="475">
        <v>12</v>
      </c>
      <c r="B22" s="709" t="s">
        <v>64</v>
      </c>
      <c r="C22" s="476">
        <v>53010071</v>
      </c>
      <c r="D22" s="661">
        <v>53010071</v>
      </c>
      <c r="E22" s="478">
        <v>15</v>
      </c>
      <c r="F22" s="479">
        <v>11</v>
      </c>
      <c r="G22" s="479">
        <v>26</v>
      </c>
      <c r="H22" s="480">
        <v>8</v>
      </c>
      <c r="I22" s="538"/>
    </row>
    <row r="23" spans="1:9" s="474" customFormat="1" x14ac:dyDescent="0.35">
      <c r="A23" s="475">
        <v>13</v>
      </c>
      <c r="B23" s="709" t="s">
        <v>35</v>
      </c>
      <c r="C23" s="476">
        <v>53010035</v>
      </c>
      <c r="D23" s="483">
        <v>53010035</v>
      </c>
      <c r="E23" s="478">
        <v>12</v>
      </c>
      <c r="F23" s="479">
        <v>17</v>
      </c>
      <c r="G23" s="479">
        <v>29</v>
      </c>
      <c r="H23" s="480">
        <v>8</v>
      </c>
      <c r="I23" s="538"/>
    </row>
    <row r="24" spans="1:9" s="474" customFormat="1" x14ac:dyDescent="0.35">
      <c r="A24" s="475">
        <v>14</v>
      </c>
      <c r="B24" s="709" t="s">
        <v>59</v>
      </c>
      <c r="C24" s="476">
        <v>53010065</v>
      </c>
      <c r="D24" s="477">
        <v>53010065</v>
      </c>
      <c r="E24" s="478">
        <v>18</v>
      </c>
      <c r="F24" s="479">
        <v>11</v>
      </c>
      <c r="G24" s="479">
        <v>29</v>
      </c>
      <c r="H24" s="480">
        <v>9</v>
      </c>
      <c r="I24" s="538"/>
    </row>
    <row r="25" spans="1:9" s="474" customFormat="1" x14ac:dyDescent="0.35">
      <c r="A25" s="475">
        <v>15</v>
      </c>
      <c r="B25" s="709" t="s">
        <v>12</v>
      </c>
      <c r="C25" s="476">
        <v>53010008</v>
      </c>
      <c r="D25" s="477">
        <v>53010008</v>
      </c>
      <c r="E25" s="478">
        <v>21</v>
      </c>
      <c r="F25" s="479">
        <v>11</v>
      </c>
      <c r="G25" s="479">
        <v>32</v>
      </c>
      <c r="H25" s="480">
        <v>8</v>
      </c>
      <c r="I25" s="538"/>
    </row>
    <row r="26" spans="1:9" s="474" customFormat="1" x14ac:dyDescent="0.35">
      <c r="A26" s="475">
        <v>16</v>
      </c>
      <c r="B26" s="709" t="s">
        <v>60</v>
      </c>
      <c r="C26" s="476">
        <v>53010066</v>
      </c>
      <c r="D26" s="661">
        <v>53010066</v>
      </c>
      <c r="E26" s="478">
        <v>16</v>
      </c>
      <c r="F26" s="479">
        <v>17</v>
      </c>
      <c r="G26" s="479">
        <v>33</v>
      </c>
      <c r="H26" s="480">
        <v>9</v>
      </c>
      <c r="I26" s="538"/>
    </row>
    <row r="27" spans="1:9" s="474" customFormat="1" x14ac:dyDescent="0.35">
      <c r="A27" s="475">
        <v>17</v>
      </c>
      <c r="B27" s="709" t="s">
        <v>29</v>
      </c>
      <c r="C27" s="476">
        <v>53010028</v>
      </c>
      <c r="D27" s="483">
        <v>53010028</v>
      </c>
      <c r="E27" s="478">
        <v>24</v>
      </c>
      <c r="F27" s="479">
        <v>15</v>
      </c>
      <c r="G27" s="479">
        <v>39</v>
      </c>
      <c r="H27" s="480">
        <v>7</v>
      </c>
      <c r="I27" s="538"/>
    </row>
    <row r="28" spans="1:9" s="474" customFormat="1" x14ac:dyDescent="0.35">
      <c r="A28" s="475">
        <v>18</v>
      </c>
      <c r="B28" s="709" t="s">
        <v>20</v>
      </c>
      <c r="C28" s="476">
        <v>53010017</v>
      </c>
      <c r="D28" s="477">
        <v>53010017</v>
      </c>
      <c r="E28" s="478">
        <v>25</v>
      </c>
      <c r="F28" s="479">
        <v>15</v>
      </c>
      <c r="G28" s="479">
        <v>40</v>
      </c>
      <c r="H28" s="480">
        <v>8</v>
      </c>
      <c r="I28" s="538"/>
    </row>
    <row r="29" spans="1:9" s="474" customFormat="1" x14ac:dyDescent="0.35">
      <c r="A29" s="475">
        <v>19</v>
      </c>
      <c r="B29" s="709" t="s">
        <v>43</v>
      </c>
      <c r="C29" s="476">
        <v>53010043</v>
      </c>
      <c r="D29" s="477">
        <v>53010043</v>
      </c>
      <c r="E29" s="478">
        <v>25</v>
      </c>
      <c r="F29" s="479">
        <v>21</v>
      </c>
      <c r="G29" s="479">
        <v>46</v>
      </c>
      <c r="H29" s="480">
        <v>8</v>
      </c>
      <c r="I29" s="538"/>
    </row>
    <row r="30" spans="1:9" s="474" customFormat="1" x14ac:dyDescent="0.35">
      <c r="A30" s="475">
        <v>20</v>
      </c>
      <c r="B30" s="709" t="s">
        <v>50</v>
      </c>
      <c r="C30" s="476">
        <v>53010055</v>
      </c>
      <c r="D30" s="477">
        <v>53010055</v>
      </c>
      <c r="E30" s="478">
        <v>25</v>
      </c>
      <c r="F30" s="479">
        <v>22</v>
      </c>
      <c r="G30" s="479">
        <v>47</v>
      </c>
      <c r="H30" s="480">
        <v>8</v>
      </c>
      <c r="I30" s="538"/>
    </row>
    <row r="31" spans="1:9" s="474" customFormat="1" x14ac:dyDescent="0.35">
      <c r="A31" s="475">
        <v>21</v>
      </c>
      <c r="B31" s="709" t="s">
        <v>41</v>
      </c>
      <c r="C31" s="476">
        <v>53010041</v>
      </c>
      <c r="D31" s="477">
        <v>53010041</v>
      </c>
      <c r="E31" s="478">
        <v>30</v>
      </c>
      <c r="F31" s="479">
        <v>18</v>
      </c>
      <c r="G31" s="479">
        <v>48</v>
      </c>
      <c r="H31" s="480">
        <v>8</v>
      </c>
      <c r="I31" s="538"/>
    </row>
    <row r="32" spans="1:9" s="474" customFormat="1" x14ac:dyDescent="0.35">
      <c r="A32" s="475">
        <v>22</v>
      </c>
      <c r="B32" s="709" t="s">
        <v>21</v>
      </c>
      <c r="C32" s="476">
        <v>53010018</v>
      </c>
      <c r="D32" s="477">
        <v>53010018</v>
      </c>
      <c r="E32" s="478">
        <v>29</v>
      </c>
      <c r="F32" s="479">
        <v>25</v>
      </c>
      <c r="G32" s="479">
        <v>54</v>
      </c>
      <c r="H32" s="480">
        <v>9</v>
      </c>
      <c r="I32" s="538"/>
    </row>
    <row r="33" spans="1:9" s="474" customFormat="1" x14ac:dyDescent="0.35">
      <c r="A33" s="475">
        <v>23</v>
      </c>
      <c r="B33" s="709" t="s">
        <v>58</v>
      </c>
      <c r="C33" s="476">
        <v>53010064</v>
      </c>
      <c r="D33" s="661">
        <v>53010064</v>
      </c>
      <c r="E33" s="478">
        <v>28</v>
      </c>
      <c r="F33" s="479">
        <v>27</v>
      </c>
      <c r="G33" s="479">
        <v>55</v>
      </c>
      <c r="H33" s="480">
        <v>8</v>
      </c>
      <c r="I33" s="538"/>
    </row>
    <row r="34" spans="1:9" s="474" customFormat="1" ht="20.25" customHeight="1" x14ac:dyDescent="0.35">
      <c r="A34" s="475">
        <v>24</v>
      </c>
      <c r="B34" s="709" t="s">
        <v>62</v>
      </c>
      <c r="C34" s="476">
        <v>53010068</v>
      </c>
      <c r="D34" s="477">
        <v>53010068</v>
      </c>
      <c r="E34" s="478">
        <v>30</v>
      </c>
      <c r="F34" s="479">
        <v>27</v>
      </c>
      <c r="G34" s="479">
        <v>57</v>
      </c>
      <c r="H34" s="480">
        <v>8</v>
      </c>
      <c r="I34" s="538"/>
    </row>
    <row r="35" spans="1:9" s="474" customFormat="1" ht="20.25" customHeight="1" x14ac:dyDescent="0.35">
      <c r="A35" s="475">
        <v>25</v>
      </c>
      <c r="B35" s="709" t="s">
        <v>9</v>
      </c>
      <c r="C35" s="476">
        <v>53010005</v>
      </c>
      <c r="D35" s="483">
        <v>53010005</v>
      </c>
      <c r="E35" s="478">
        <v>31</v>
      </c>
      <c r="F35" s="479">
        <v>28</v>
      </c>
      <c r="G35" s="479">
        <v>59</v>
      </c>
      <c r="H35" s="480">
        <v>9</v>
      </c>
      <c r="I35" s="538"/>
    </row>
    <row r="36" spans="1:9" s="474" customFormat="1" ht="20.25" customHeight="1" x14ac:dyDescent="0.35">
      <c r="A36" s="475">
        <v>26</v>
      </c>
      <c r="B36" s="709" t="s">
        <v>46</v>
      </c>
      <c r="C36" s="476">
        <v>53010049</v>
      </c>
      <c r="D36" s="477">
        <v>53010049</v>
      </c>
      <c r="E36" s="478">
        <v>38</v>
      </c>
      <c r="F36" s="479">
        <v>21</v>
      </c>
      <c r="G36" s="479">
        <v>59</v>
      </c>
      <c r="H36" s="480">
        <v>9</v>
      </c>
      <c r="I36" s="538"/>
    </row>
    <row r="37" spans="1:9" s="474" customFormat="1" ht="20.25" customHeight="1" x14ac:dyDescent="0.35">
      <c r="A37" s="475">
        <v>27</v>
      </c>
      <c r="B37" s="709" t="s">
        <v>18</v>
      </c>
      <c r="C37" s="476">
        <v>53010015</v>
      </c>
      <c r="D37" s="477">
        <v>53010015</v>
      </c>
      <c r="E37" s="478">
        <v>32</v>
      </c>
      <c r="F37" s="479">
        <v>30</v>
      </c>
      <c r="G37" s="479">
        <v>62</v>
      </c>
      <c r="H37" s="480">
        <v>9</v>
      </c>
      <c r="I37" s="538"/>
    </row>
    <row r="38" spans="1:9" s="474" customFormat="1" ht="20.25" customHeight="1" x14ac:dyDescent="0.35">
      <c r="A38" s="475">
        <v>28</v>
      </c>
      <c r="B38" s="709" t="s">
        <v>63</v>
      </c>
      <c r="C38" s="476">
        <v>53010070</v>
      </c>
      <c r="D38" s="477">
        <v>53010070</v>
      </c>
      <c r="E38" s="478">
        <v>36</v>
      </c>
      <c r="F38" s="479">
        <v>32</v>
      </c>
      <c r="G38" s="479">
        <v>68</v>
      </c>
      <c r="H38" s="480">
        <v>8</v>
      </c>
      <c r="I38" s="538"/>
    </row>
    <row r="39" spans="1:9" s="474" customFormat="1" ht="20.25" customHeight="1" x14ac:dyDescent="0.35">
      <c r="A39" s="475">
        <v>29</v>
      </c>
      <c r="B39" s="709" t="s">
        <v>57</v>
      </c>
      <c r="C39" s="476">
        <v>53010063</v>
      </c>
      <c r="D39" s="477">
        <v>53010063</v>
      </c>
      <c r="E39" s="478">
        <v>45</v>
      </c>
      <c r="F39" s="479">
        <v>28</v>
      </c>
      <c r="G39" s="479">
        <v>73</v>
      </c>
      <c r="H39" s="480">
        <v>8</v>
      </c>
      <c r="I39" s="538"/>
    </row>
    <row r="40" spans="1:9" s="474" customFormat="1" ht="20.25" customHeight="1" x14ac:dyDescent="0.35">
      <c r="A40" s="475">
        <v>30</v>
      </c>
      <c r="B40" s="709" t="s">
        <v>48</v>
      </c>
      <c r="C40" s="476">
        <v>53010052</v>
      </c>
      <c r="D40" s="477">
        <v>53010052</v>
      </c>
      <c r="E40" s="478">
        <v>40</v>
      </c>
      <c r="F40" s="479">
        <v>35</v>
      </c>
      <c r="G40" s="479">
        <v>75</v>
      </c>
      <c r="H40" s="480">
        <v>8</v>
      </c>
      <c r="I40" s="538"/>
    </row>
    <row r="41" spans="1:9" s="474" customFormat="1" ht="20.25" customHeight="1" x14ac:dyDescent="0.35">
      <c r="A41" s="475">
        <v>31</v>
      </c>
      <c r="B41" s="709" t="s">
        <v>53</v>
      </c>
      <c r="C41" s="476">
        <v>53010058</v>
      </c>
      <c r="D41" s="477">
        <v>53010058</v>
      </c>
      <c r="E41" s="478">
        <v>48</v>
      </c>
      <c r="F41" s="479">
        <v>32</v>
      </c>
      <c r="G41" s="479">
        <v>80</v>
      </c>
      <c r="H41" s="480">
        <v>9</v>
      </c>
      <c r="I41" s="538"/>
    </row>
    <row r="42" spans="1:9" s="474" customFormat="1" ht="20.25" customHeight="1" x14ac:dyDescent="0.35">
      <c r="A42" s="475">
        <v>32</v>
      </c>
      <c r="B42" s="709" t="s">
        <v>8</v>
      </c>
      <c r="C42" s="476">
        <v>53010004</v>
      </c>
      <c r="D42" s="477">
        <v>53010004</v>
      </c>
      <c r="E42" s="478">
        <v>47</v>
      </c>
      <c r="F42" s="479">
        <v>35</v>
      </c>
      <c r="G42" s="479">
        <v>82</v>
      </c>
      <c r="H42" s="480">
        <v>12</v>
      </c>
      <c r="I42" s="538"/>
    </row>
    <row r="43" spans="1:9" s="474" customFormat="1" ht="20.25" customHeight="1" x14ac:dyDescent="0.35">
      <c r="A43" s="475">
        <v>33</v>
      </c>
      <c r="B43" s="709" t="s">
        <v>15</v>
      </c>
      <c r="C43" s="476">
        <v>53010011</v>
      </c>
      <c r="D43" s="661">
        <v>53010011</v>
      </c>
      <c r="E43" s="478">
        <v>51</v>
      </c>
      <c r="F43" s="479">
        <v>31</v>
      </c>
      <c r="G43" s="479">
        <v>82</v>
      </c>
      <c r="H43" s="480">
        <v>8</v>
      </c>
      <c r="I43" s="538"/>
    </row>
    <row r="44" spans="1:9" s="474" customFormat="1" ht="20.25" customHeight="1" x14ac:dyDescent="0.35">
      <c r="A44" s="475">
        <v>34</v>
      </c>
      <c r="B44" s="709" t="s">
        <v>25</v>
      </c>
      <c r="C44" s="476">
        <v>53010022</v>
      </c>
      <c r="D44" s="661">
        <v>53010022</v>
      </c>
      <c r="E44" s="478">
        <v>48</v>
      </c>
      <c r="F44" s="479">
        <v>36</v>
      </c>
      <c r="G44" s="479">
        <v>84</v>
      </c>
      <c r="H44" s="480">
        <v>8</v>
      </c>
      <c r="I44" s="538"/>
    </row>
    <row r="45" spans="1:9" s="474" customFormat="1" ht="20.25" customHeight="1" x14ac:dyDescent="0.35">
      <c r="A45" s="475">
        <v>35</v>
      </c>
      <c r="B45" s="709" t="s">
        <v>7</v>
      </c>
      <c r="C45" s="476">
        <v>53010003</v>
      </c>
      <c r="D45" s="661">
        <v>53010003</v>
      </c>
      <c r="E45" s="478">
        <v>58</v>
      </c>
      <c r="F45" s="479">
        <v>34</v>
      </c>
      <c r="G45" s="479">
        <v>92</v>
      </c>
      <c r="H45" s="480">
        <v>8</v>
      </c>
      <c r="I45" s="538"/>
    </row>
    <row r="46" spans="1:9" s="474" customFormat="1" ht="20.25" customHeight="1" x14ac:dyDescent="0.35">
      <c r="A46" s="475">
        <v>36</v>
      </c>
      <c r="B46" s="709" t="s">
        <v>28</v>
      </c>
      <c r="C46" s="476">
        <v>53010027</v>
      </c>
      <c r="D46" s="661">
        <v>53010027</v>
      </c>
      <c r="E46" s="478">
        <v>51</v>
      </c>
      <c r="F46" s="479">
        <v>42</v>
      </c>
      <c r="G46" s="479">
        <v>93</v>
      </c>
      <c r="H46" s="480">
        <v>8</v>
      </c>
      <c r="I46" s="538"/>
    </row>
    <row r="47" spans="1:9" s="474" customFormat="1" ht="20.25" customHeight="1" x14ac:dyDescent="0.35">
      <c r="A47" s="475">
        <v>37</v>
      </c>
      <c r="B47" s="709" t="s">
        <v>55</v>
      </c>
      <c r="C47" s="476">
        <v>53010061</v>
      </c>
      <c r="D47" s="477">
        <v>53010061</v>
      </c>
      <c r="E47" s="478">
        <v>53</v>
      </c>
      <c r="F47" s="479">
        <v>43</v>
      </c>
      <c r="G47" s="479">
        <v>96</v>
      </c>
      <c r="H47" s="480">
        <v>8</v>
      </c>
      <c r="I47" s="538"/>
    </row>
    <row r="48" spans="1:9" s="474" customFormat="1" ht="20.25" customHeight="1" x14ac:dyDescent="0.35">
      <c r="A48" s="475">
        <v>38</v>
      </c>
      <c r="B48" s="709" t="s">
        <v>31</v>
      </c>
      <c r="C48" s="476">
        <v>53010030</v>
      </c>
      <c r="D48" s="477">
        <v>53010030</v>
      </c>
      <c r="E48" s="478">
        <v>64</v>
      </c>
      <c r="F48" s="479">
        <v>36</v>
      </c>
      <c r="G48" s="479">
        <v>100</v>
      </c>
      <c r="H48" s="480">
        <v>9</v>
      </c>
      <c r="I48" s="538"/>
    </row>
    <row r="49" spans="1:9" s="474" customFormat="1" ht="20.25" customHeight="1" x14ac:dyDescent="0.35">
      <c r="A49" s="475">
        <v>39</v>
      </c>
      <c r="B49" s="709" t="s">
        <v>54</v>
      </c>
      <c r="C49" s="476">
        <v>53010059</v>
      </c>
      <c r="D49" s="477">
        <v>53010059</v>
      </c>
      <c r="E49" s="478">
        <v>67</v>
      </c>
      <c r="F49" s="479">
        <v>47</v>
      </c>
      <c r="G49" s="479">
        <v>114</v>
      </c>
      <c r="H49" s="480">
        <v>8</v>
      </c>
      <c r="I49" s="538"/>
    </row>
    <row r="50" spans="1:9" s="474" customFormat="1" ht="20.25" customHeight="1" x14ac:dyDescent="0.35">
      <c r="A50" s="475">
        <v>40</v>
      </c>
      <c r="B50" s="709" t="s">
        <v>37</v>
      </c>
      <c r="C50" s="476">
        <v>53010037</v>
      </c>
      <c r="D50" s="477">
        <v>53010037</v>
      </c>
      <c r="E50" s="478">
        <v>62</v>
      </c>
      <c r="F50" s="479">
        <v>57</v>
      </c>
      <c r="G50" s="479">
        <v>119</v>
      </c>
      <c r="H50" s="480">
        <v>10</v>
      </c>
      <c r="I50" s="538"/>
    </row>
    <row r="51" spans="1:9" s="474" customFormat="1" ht="20.25" customHeight="1" x14ac:dyDescent="0.35">
      <c r="A51" s="475"/>
      <c r="B51" s="559" t="s">
        <v>704</v>
      </c>
      <c r="C51" s="476"/>
      <c r="D51" s="477"/>
      <c r="E51" s="478"/>
      <c r="F51" s="479"/>
      <c r="G51" s="479"/>
      <c r="H51" s="480"/>
      <c r="I51" s="538"/>
    </row>
    <row r="52" spans="1:9" s="474" customFormat="1" ht="20.25" customHeight="1" x14ac:dyDescent="0.35">
      <c r="A52" s="475">
        <v>1</v>
      </c>
      <c r="B52" s="709" t="s">
        <v>39</v>
      </c>
      <c r="C52" s="476">
        <v>53010039</v>
      </c>
      <c r="D52" s="477">
        <v>53010039</v>
      </c>
      <c r="E52" s="478">
        <v>64</v>
      </c>
      <c r="F52" s="479">
        <v>62</v>
      </c>
      <c r="G52" s="479">
        <v>126</v>
      </c>
      <c r="H52" s="480">
        <v>8</v>
      </c>
      <c r="I52" s="538"/>
    </row>
    <row r="53" spans="1:9" s="474" customFormat="1" ht="20.25" customHeight="1" x14ac:dyDescent="0.35">
      <c r="A53" s="475">
        <v>2</v>
      </c>
      <c r="B53" s="709" t="s">
        <v>42</v>
      </c>
      <c r="C53" s="476">
        <v>53010042</v>
      </c>
      <c r="D53" s="477">
        <v>53010042</v>
      </c>
      <c r="E53" s="478">
        <v>68</v>
      </c>
      <c r="F53" s="479">
        <v>59</v>
      </c>
      <c r="G53" s="479">
        <v>127</v>
      </c>
      <c r="H53" s="480">
        <v>12</v>
      </c>
      <c r="I53" s="538"/>
    </row>
    <row r="54" spans="1:9" s="474" customFormat="1" ht="20.25" customHeight="1" x14ac:dyDescent="0.35">
      <c r="A54" s="475">
        <v>3</v>
      </c>
      <c r="B54" s="709" t="s">
        <v>6</v>
      </c>
      <c r="C54" s="476">
        <v>53010002</v>
      </c>
      <c r="D54" s="661">
        <v>53010002</v>
      </c>
      <c r="E54" s="478">
        <v>60</v>
      </c>
      <c r="F54" s="479">
        <v>75</v>
      </c>
      <c r="G54" s="479">
        <v>135</v>
      </c>
      <c r="H54" s="480">
        <v>11</v>
      </c>
      <c r="I54" s="538"/>
    </row>
    <row r="55" spans="1:9" s="474" customFormat="1" ht="20.25" customHeight="1" x14ac:dyDescent="0.35">
      <c r="A55" s="475">
        <v>4</v>
      </c>
      <c r="B55" s="709" t="s">
        <v>36</v>
      </c>
      <c r="C55" s="476">
        <v>53010036</v>
      </c>
      <c r="D55" s="661">
        <v>53010036</v>
      </c>
      <c r="E55" s="478">
        <v>74</v>
      </c>
      <c r="F55" s="479">
        <v>61</v>
      </c>
      <c r="G55" s="479">
        <v>135</v>
      </c>
      <c r="H55" s="480">
        <v>8</v>
      </c>
      <c r="I55" s="538"/>
    </row>
    <row r="56" spans="1:9" s="474" customFormat="1" ht="20.25" customHeight="1" x14ac:dyDescent="0.35">
      <c r="A56" s="475">
        <v>5</v>
      </c>
      <c r="B56" s="709" t="s">
        <v>49</v>
      </c>
      <c r="C56" s="476">
        <v>53010054</v>
      </c>
      <c r="D56" s="477">
        <v>53010054</v>
      </c>
      <c r="E56" s="478">
        <v>73</v>
      </c>
      <c r="F56" s="479">
        <v>68</v>
      </c>
      <c r="G56" s="479">
        <v>141</v>
      </c>
      <c r="H56" s="480">
        <v>8</v>
      </c>
      <c r="I56" s="538"/>
    </row>
    <row r="57" spans="1:9" s="474" customFormat="1" ht="20.25" customHeight="1" x14ac:dyDescent="0.35">
      <c r="A57" s="475">
        <v>6</v>
      </c>
      <c r="B57" s="709" t="s">
        <v>5</v>
      </c>
      <c r="C57" s="476">
        <v>53010001</v>
      </c>
      <c r="D57" s="477">
        <v>53010001</v>
      </c>
      <c r="E57" s="478">
        <v>80</v>
      </c>
      <c r="F57" s="479">
        <v>65</v>
      </c>
      <c r="G57" s="479">
        <v>145</v>
      </c>
      <c r="H57" s="480">
        <v>11</v>
      </c>
      <c r="I57" s="538"/>
    </row>
    <row r="58" spans="1:9" s="474" customFormat="1" ht="20.25" customHeight="1" x14ac:dyDescent="0.35">
      <c r="A58" s="475">
        <v>7</v>
      </c>
      <c r="B58" s="709" t="s">
        <v>22</v>
      </c>
      <c r="C58" s="476">
        <v>53010019</v>
      </c>
      <c r="D58" s="477">
        <v>53010019</v>
      </c>
      <c r="E58" s="478">
        <v>79</v>
      </c>
      <c r="F58" s="479">
        <v>79</v>
      </c>
      <c r="G58" s="479">
        <v>158</v>
      </c>
      <c r="H58" s="480">
        <v>8</v>
      </c>
      <c r="I58" s="538"/>
    </row>
    <row r="59" spans="1:9" s="474" customFormat="1" ht="20.25" customHeight="1" x14ac:dyDescent="0.35">
      <c r="A59" s="475">
        <v>8</v>
      </c>
      <c r="B59" s="709" t="s">
        <v>24</v>
      </c>
      <c r="C59" s="476">
        <v>53010021</v>
      </c>
      <c r="D59" s="661">
        <v>53010021</v>
      </c>
      <c r="E59" s="478">
        <v>82</v>
      </c>
      <c r="F59" s="479">
        <v>76</v>
      </c>
      <c r="G59" s="479">
        <v>158</v>
      </c>
      <c r="H59" s="480">
        <v>8</v>
      </c>
      <c r="I59" s="538"/>
    </row>
    <row r="60" spans="1:9" s="474" customFormat="1" ht="20.25" customHeight="1" x14ac:dyDescent="0.35">
      <c r="A60" s="475">
        <v>9</v>
      </c>
      <c r="B60" s="709" t="s">
        <v>44</v>
      </c>
      <c r="C60" s="476">
        <v>53010044</v>
      </c>
      <c r="D60" s="477">
        <v>53010044</v>
      </c>
      <c r="E60" s="478">
        <v>82</v>
      </c>
      <c r="F60" s="479">
        <v>81</v>
      </c>
      <c r="G60" s="479">
        <v>163</v>
      </c>
      <c r="H60" s="480">
        <v>9</v>
      </c>
      <c r="I60" s="538"/>
    </row>
    <row r="61" spans="1:9" s="474" customFormat="1" ht="20.25" customHeight="1" x14ac:dyDescent="0.35">
      <c r="A61" s="475">
        <v>10</v>
      </c>
      <c r="B61" s="709" t="s">
        <v>10</v>
      </c>
      <c r="C61" s="476">
        <v>53010006</v>
      </c>
      <c r="D61" s="477">
        <v>53010006</v>
      </c>
      <c r="E61" s="478">
        <v>103</v>
      </c>
      <c r="F61" s="479">
        <v>61</v>
      </c>
      <c r="G61" s="479">
        <v>164</v>
      </c>
      <c r="H61" s="480">
        <v>11</v>
      </c>
      <c r="I61" s="538"/>
    </row>
    <row r="62" spans="1:9" s="474" customFormat="1" ht="20.25" customHeight="1" x14ac:dyDescent="0.35">
      <c r="A62" s="475">
        <v>11</v>
      </c>
      <c r="B62" s="709" t="s">
        <v>47</v>
      </c>
      <c r="C62" s="476">
        <v>53010051</v>
      </c>
      <c r="D62" s="477">
        <v>53010051</v>
      </c>
      <c r="E62" s="478">
        <v>95</v>
      </c>
      <c r="F62" s="479">
        <v>69</v>
      </c>
      <c r="G62" s="479">
        <v>164</v>
      </c>
      <c r="H62" s="480">
        <v>12</v>
      </c>
      <c r="I62" s="538"/>
    </row>
    <row r="63" spans="1:9" s="484" customFormat="1" ht="20.25" customHeight="1" x14ac:dyDescent="0.35">
      <c r="A63" s="475">
        <v>12</v>
      </c>
      <c r="B63" s="709" t="s">
        <v>17</v>
      </c>
      <c r="C63" s="476">
        <v>53010014</v>
      </c>
      <c r="D63" s="477">
        <v>53010014</v>
      </c>
      <c r="E63" s="478">
        <v>92</v>
      </c>
      <c r="F63" s="479">
        <v>82</v>
      </c>
      <c r="G63" s="479">
        <v>174</v>
      </c>
      <c r="H63" s="480">
        <v>11</v>
      </c>
      <c r="I63" s="538"/>
    </row>
    <row r="64" spans="1:9" s="484" customFormat="1" ht="20.25" customHeight="1" x14ac:dyDescent="0.35">
      <c r="A64" s="475">
        <v>13</v>
      </c>
      <c r="B64" s="709" t="s">
        <v>52</v>
      </c>
      <c r="C64" s="476">
        <v>53010057</v>
      </c>
      <c r="D64" s="661">
        <v>53010057</v>
      </c>
      <c r="E64" s="478">
        <v>112</v>
      </c>
      <c r="F64" s="479">
        <v>86</v>
      </c>
      <c r="G64" s="479">
        <v>198</v>
      </c>
      <c r="H64" s="480">
        <v>12</v>
      </c>
      <c r="I64" s="538"/>
    </row>
    <row r="65" spans="1:9" s="474" customFormat="1" ht="20.25" customHeight="1" x14ac:dyDescent="0.35">
      <c r="A65" s="475">
        <v>14</v>
      </c>
      <c r="B65" s="709" t="s">
        <v>19</v>
      </c>
      <c r="C65" s="476">
        <v>53010016</v>
      </c>
      <c r="D65" s="477">
        <v>53010016</v>
      </c>
      <c r="E65" s="478">
        <v>117</v>
      </c>
      <c r="F65" s="479">
        <v>122</v>
      </c>
      <c r="G65" s="479">
        <v>239</v>
      </c>
      <c r="H65" s="480">
        <v>9</v>
      </c>
      <c r="I65" s="538"/>
    </row>
    <row r="66" spans="1:9" s="474" customFormat="1" x14ac:dyDescent="0.35">
      <c r="A66" s="475">
        <v>15</v>
      </c>
      <c r="B66" s="709" t="s">
        <v>14</v>
      </c>
      <c r="C66" s="476">
        <v>53010010</v>
      </c>
      <c r="D66" s="661">
        <v>53010010</v>
      </c>
      <c r="E66" s="478">
        <v>147</v>
      </c>
      <c r="F66" s="479">
        <v>111</v>
      </c>
      <c r="G66" s="479">
        <v>258</v>
      </c>
      <c r="H66" s="480">
        <v>11</v>
      </c>
      <c r="I66" s="538"/>
    </row>
    <row r="67" spans="1:9" s="474" customFormat="1" x14ac:dyDescent="0.35">
      <c r="A67" s="475"/>
      <c r="B67" s="559" t="s">
        <v>471</v>
      </c>
      <c r="C67" s="486"/>
      <c r="D67" s="669"/>
      <c r="E67" s="487"/>
      <c r="F67" s="488"/>
      <c r="G67" s="488"/>
      <c r="H67" s="489"/>
      <c r="I67" s="540"/>
    </row>
    <row r="68" spans="1:9" s="474" customFormat="1" x14ac:dyDescent="0.35">
      <c r="A68" s="475">
        <v>1</v>
      </c>
      <c r="B68" s="710" t="s">
        <v>23</v>
      </c>
      <c r="C68" s="486">
        <v>53010020</v>
      </c>
      <c r="D68" s="508">
        <v>53010020</v>
      </c>
      <c r="E68" s="487">
        <v>1673</v>
      </c>
      <c r="F68" s="488">
        <v>1479</v>
      </c>
      <c r="G68" s="488">
        <v>3152</v>
      </c>
      <c r="H68" s="489">
        <v>87</v>
      </c>
      <c r="I68" s="540"/>
    </row>
    <row r="69" spans="1:9" s="474" customFormat="1" x14ac:dyDescent="0.35">
      <c r="A69" s="711"/>
      <c r="B69" s="711" t="s">
        <v>462</v>
      </c>
      <c r="C69" s="671"/>
      <c r="D69" s="672"/>
      <c r="E69" s="673">
        <v>4132</v>
      </c>
      <c r="F69" s="674">
        <v>3498</v>
      </c>
      <c r="G69" s="674">
        <v>7630</v>
      </c>
      <c r="H69" s="675">
        <v>528</v>
      </c>
      <c r="I69" s="703"/>
    </row>
    <row r="70" spans="1:9" s="474" customFormat="1" x14ac:dyDescent="0.35">
      <c r="A70" s="500"/>
      <c r="B70" s="713" t="s">
        <v>396</v>
      </c>
      <c r="C70" s="501"/>
      <c r="D70" s="679"/>
      <c r="E70" s="502"/>
      <c r="F70" s="503"/>
      <c r="G70" s="503"/>
      <c r="H70" s="504"/>
      <c r="I70" s="544"/>
    </row>
    <row r="71" spans="1:9" s="474" customFormat="1" x14ac:dyDescent="0.35">
      <c r="A71" s="500"/>
      <c r="B71" s="558" t="s">
        <v>472</v>
      </c>
      <c r="C71" s="501"/>
      <c r="D71" s="679"/>
      <c r="E71" s="502"/>
      <c r="F71" s="503"/>
      <c r="G71" s="503"/>
      <c r="H71" s="504"/>
      <c r="I71" s="544"/>
    </row>
    <row r="72" spans="1:9" s="474" customFormat="1" x14ac:dyDescent="0.35">
      <c r="A72" s="475">
        <v>1</v>
      </c>
      <c r="B72" s="709" t="s">
        <v>67</v>
      </c>
      <c r="C72" s="476">
        <v>53010074</v>
      </c>
      <c r="D72" s="477">
        <v>53010074</v>
      </c>
      <c r="E72" s="478">
        <v>0</v>
      </c>
      <c r="F72" s="479">
        <v>0</v>
      </c>
      <c r="G72" s="479">
        <v>0</v>
      </c>
      <c r="H72" s="480">
        <v>0</v>
      </c>
      <c r="I72" s="538" t="s">
        <v>470</v>
      </c>
    </row>
    <row r="73" spans="1:9" s="474" customFormat="1" x14ac:dyDescent="0.35">
      <c r="A73" s="475"/>
      <c r="B73" s="559" t="s">
        <v>473</v>
      </c>
      <c r="C73" s="476"/>
      <c r="D73" s="477"/>
      <c r="E73" s="478"/>
      <c r="F73" s="479"/>
      <c r="G73" s="479"/>
      <c r="H73" s="480"/>
      <c r="I73" s="538"/>
    </row>
    <row r="74" spans="1:9" s="474" customFormat="1" x14ac:dyDescent="0.35">
      <c r="A74" s="475">
        <v>1</v>
      </c>
      <c r="B74" s="709" t="s">
        <v>77</v>
      </c>
      <c r="C74" s="476">
        <v>53010085</v>
      </c>
      <c r="D74" s="477">
        <v>53010085</v>
      </c>
      <c r="E74" s="478">
        <v>17</v>
      </c>
      <c r="F74" s="479">
        <v>15</v>
      </c>
      <c r="G74" s="479">
        <v>32</v>
      </c>
      <c r="H74" s="480">
        <v>8</v>
      </c>
      <c r="I74" s="538"/>
    </row>
    <row r="75" spans="1:9" s="474" customFormat="1" x14ac:dyDescent="0.35">
      <c r="A75" s="475">
        <v>2</v>
      </c>
      <c r="B75" s="709" t="s">
        <v>79</v>
      </c>
      <c r="C75" s="476">
        <v>53010087</v>
      </c>
      <c r="D75" s="477">
        <v>53010087</v>
      </c>
      <c r="E75" s="478">
        <v>15</v>
      </c>
      <c r="F75" s="479">
        <v>20</v>
      </c>
      <c r="G75" s="479">
        <v>35</v>
      </c>
      <c r="H75" s="480">
        <v>8</v>
      </c>
      <c r="I75" s="538"/>
    </row>
    <row r="76" spans="1:9" s="474" customFormat="1" x14ac:dyDescent="0.35">
      <c r="A76" s="475">
        <v>3</v>
      </c>
      <c r="B76" s="709" t="s">
        <v>73</v>
      </c>
      <c r="C76" s="476">
        <v>53010080</v>
      </c>
      <c r="D76" s="477">
        <v>53010080</v>
      </c>
      <c r="E76" s="478">
        <v>20</v>
      </c>
      <c r="F76" s="479">
        <v>20</v>
      </c>
      <c r="G76" s="479">
        <v>40</v>
      </c>
      <c r="H76" s="480">
        <v>8</v>
      </c>
      <c r="I76" s="538"/>
    </row>
    <row r="77" spans="1:9" s="474" customFormat="1" x14ac:dyDescent="0.35">
      <c r="A77" s="475">
        <v>4</v>
      </c>
      <c r="B77" s="709" t="s">
        <v>65</v>
      </c>
      <c r="C77" s="476">
        <v>53010072</v>
      </c>
      <c r="D77" s="477">
        <v>53010072</v>
      </c>
      <c r="E77" s="478">
        <v>18</v>
      </c>
      <c r="F77" s="479">
        <v>23</v>
      </c>
      <c r="G77" s="479">
        <v>41</v>
      </c>
      <c r="H77" s="480">
        <v>8</v>
      </c>
      <c r="I77" s="538"/>
    </row>
    <row r="78" spans="1:9" s="474" customFormat="1" x14ac:dyDescent="0.35">
      <c r="A78" s="475">
        <v>5</v>
      </c>
      <c r="B78" s="709" t="s">
        <v>72</v>
      </c>
      <c r="C78" s="476">
        <v>53010079</v>
      </c>
      <c r="D78" s="477">
        <v>53010079</v>
      </c>
      <c r="E78" s="478">
        <v>28</v>
      </c>
      <c r="F78" s="479">
        <v>16</v>
      </c>
      <c r="G78" s="479">
        <v>44</v>
      </c>
      <c r="H78" s="480">
        <v>8</v>
      </c>
      <c r="I78" s="538"/>
    </row>
    <row r="79" spans="1:9" s="474" customFormat="1" x14ac:dyDescent="0.35">
      <c r="A79" s="475">
        <v>6</v>
      </c>
      <c r="B79" s="709" t="s">
        <v>83</v>
      </c>
      <c r="C79" s="476">
        <v>53010094</v>
      </c>
      <c r="D79" s="477">
        <v>53010094</v>
      </c>
      <c r="E79" s="478">
        <v>20</v>
      </c>
      <c r="F79" s="479">
        <v>25</v>
      </c>
      <c r="G79" s="479">
        <v>45</v>
      </c>
      <c r="H79" s="480">
        <v>8</v>
      </c>
      <c r="I79" s="538"/>
    </row>
    <row r="80" spans="1:9" s="474" customFormat="1" x14ac:dyDescent="0.35">
      <c r="A80" s="475">
        <v>7</v>
      </c>
      <c r="B80" s="709" t="s">
        <v>70</v>
      </c>
      <c r="C80" s="476">
        <v>53010077</v>
      </c>
      <c r="D80" s="477">
        <v>53010077</v>
      </c>
      <c r="E80" s="478">
        <v>29</v>
      </c>
      <c r="F80" s="479">
        <v>27</v>
      </c>
      <c r="G80" s="479">
        <v>56</v>
      </c>
      <c r="H80" s="480">
        <v>8</v>
      </c>
      <c r="I80" s="538"/>
    </row>
    <row r="81" spans="1:9" s="474" customFormat="1" x14ac:dyDescent="0.35">
      <c r="A81" s="475">
        <v>8</v>
      </c>
      <c r="B81" s="709" t="s">
        <v>82</v>
      </c>
      <c r="C81" s="476">
        <v>53010092</v>
      </c>
      <c r="D81" s="477">
        <v>53010092</v>
      </c>
      <c r="E81" s="478">
        <v>22</v>
      </c>
      <c r="F81" s="479">
        <v>35</v>
      </c>
      <c r="G81" s="479">
        <v>57</v>
      </c>
      <c r="H81" s="480">
        <v>9</v>
      </c>
      <c r="I81" s="538"/>
    </row>
    <row r="82" spans="1:9" s="474" customFormat="1" x14ac:dyDescent="0.35">
      <c r="A82" s="475">
        <v>9</v>
      </c>
      <c r="B82" s="709" t="s">
        <v>84</v>
      </c>
      <c r="C82" s="476">
        <v>53010095</v>
      </c>
      <c r="D82" s="477">
        <v>53010095</v>
      </c>
      <c r="E82" s="478">
        <v>32</v>
      </c>
      <c r="F82" s="479">
        <v>29</v>
      </c>
      <c r="G82" s="479">
        <v>61</v>
      </c>
      <c r="H82" s="480">
        <v>9</v>
      </c>
      <c r="I82" s="538"/>
    </row>
    <row r="83" spans="1:9" s="474" customFormat="1" x14ac:dyDescent="0.35">
      <c r="A83" s="475">
        <v>10</v>
      </c>
      <c r="B83" s="709" t="s">
        <v>74</v>
      </c>
      <c r="C83" s="476">
        <v>53010082</v>
      </c>
      <c r="D83" s="477">
        <v>53010082</v>
      </c>
      <c r="E83" s="478">
        <v>36</v>
      </c>
      <c r="F83" s="479">
        <v>34</v>
      </c>
      <c r="G83" s="479">
        <v>70</v>
      </c>
      <c r="H83" s="480">
        <v>8</v>
      </c>
      <c r="I83" s="538"/>
    </row>
    <row r="84" spans="1:9" s="474" customFormat="1" x14ac:dyDescent="0.35">
      <c r="A84" s="475">
        <v>11</v>
      </c>
      <c r="B84" s="709" t="s">
        <v>78</v>
      </c>
      <c r="C84" s="476">
        <v>53010086</v>
      </c>
      <c r="D84" s="477">
        <v>53010086</v>
      </c>
      <c r="E84" s="478">
        <v>39</v>
      </c>
      <c r="F84" s="479">
        <v>31</v>
      </c>
      <c r="G84" s="479">
        <v>70</v>
      </c>
      <c r="H84" s="480">
        <v>8</v>
      </c>
      <c r="I84" s="538"/>
    </row>
    <row r="85" spans="1:9" s="474" customFormat="1" x14ac:dyDescent="0.35">
      <c r="A85" s="475">
        <v>12</v>
      </c>
      <c r="B85" s="709" t="s">
        <v>68</v>
      </c>
      <c r="C85" s="476">
        <v>53010075</v>
      </c>
      <c r="D85" s="477">
        <v>53010075</v>
      </c>
      <c r="E85" s="478">
        <v>41</v>
      </c>
      <c r="F85" s="479">
        <v>51</v>
      </c>
      <c r="G85" s="479">
        <v>92</v>
      </c>
      <c r="H85" s="480">
        <v>11</v>
      </c>
      <c r="I85" s="538"/>
    </row>
    <row r="86" spans="1:9" s="474" customFormat="1" x14ac:dyDescent="0.35">
      <c r="A86" s="475"/>
      <c r="B86" s="559" t="s">
        <v>712</v>
      </c>
      <c r="C86" s="476"/>
      <c r="D86" s="477"/>
      <c r="E86" s="478"/>
      <c r="F86" s="479"/>
      <c r="G86" s="479"/>
      <c r="H86" s="480"/>
      <c r="I86" s="538"/>
    </row>
    <row r="87" spans="1:9" s="474" customFormat="1" x14ac:dyDescent="0.35">
      <c r="A87" s="475">
        <v>1</v>
      </c>
      <c r="B87" s="709" t="s">
        <v>85</v>
      </c>
      <c r="C87" s="476">
        <v>53010096</v>
      </c>
      <c r="D87" s="477">
        <v>53010096</v>
      </c>
      <c r="E87" s="478">
        <v>71</v>
      </c>
      <c r="F87" s="479">
        <v>54</v>
      </c>
      <c r="G87" s="479">
        <v>125</v>
      </c>
      <c r="H87" s="480">
        <v>11</v>
      </c>
      <c r="I87" s="538"/>
    </row>
    <row r="88" spans="1:9" s="474" customFormat="1" x14ac:dyDescent="0.35">
      <c r="A88" s="475">
        <v>2</v>
      </c>
      <c r="B88" s="709" t="s">
        <v>71</v>
      </c>
      <c r="C88" s="476">
        <v>53010078</v>
      </c>
      <c r="D88" s="477">
        <v>53010078</v>
      </c>
      <c r="E88" s="478">
        <v>81</v>
      </c>
      <c r="F88" s="479">
        <v>55</v>
      </c>
      <c r="G88" s="479">
        <v>136</v>
      </c>
      <c r="H88" s="480">
        <v>10</v>
      </c>
      <c r="I88" s="538"/>
    </row>
    <row r="89" spans="1:9" s="484" customFormat="1" x14ac:dyDescent="0.35">
      <c r="A89" s="475">
        <v>3</v>
      </c>
      <c r="B89" s="709" t="s">
        <v>81</v>
      </c>
      <c r="C89" s="476">
        <v>53010091</v>
      </c>
      <c r="D89" s="477">
        <v>53010091</v>
      </c>
      <c r="E89" s="478">
        <v>73</v>
      </c>
      <c r="F89" s="479">
        <v>71</v>
      </c>
      <c r="G89" s="479">
        <v>144</v>
      </c>
      <c r="H89" s="480">
        <v>11</v>
      </c>
      <c r="I89" s="538"/>
    </row>
    <row r="90" spans="1:9" s="507" customFormat="1" x14ac:dyDescent="0.35">
      <c r="A90" s="475">
        <v>4</v>
      </c>
      <c r="B90" s="709" t="s">
        <v>75</v>
      </c>
      <c r="C90" s="476">
        <v>53010083</v>
      </c>
      <c r="D90" s="477">
        <v>53010083</v>
      </c>
      <c r="E90" s="478">
        <v>93</v>
      </c>
      <c r="F90" s="479">
        <v>61</v>
      </c>
      <c r="G90" s="479">
        <v>154</v>
      </c>
      <c r="H90" s="480">
        <v>8</v>
      </c>
      <c r="I90" s="538"/>
    </row>
    <row r="91" spans="1:9" s="484" customFormat="1" x14ac:dyDescent="0.35">
      <c r="A91" s="475">
        <v>5</v>
      </c>
      <c r="B91" s="709" t="s">
        <v>66</v>
      </c>
      <c r="C91" s="476">
        <v>53010073</v>
      </c>
      <c r="D91" s="477">
        <v>53010073</v>
      </c>
      <c r="E91" s="478">
        <v>87</v>
      </c>
      <c r="F91" s="479">
        <v>87</v>
      </c>
      <c r="G91" s="479">
        <v>174</v>
      </c>
      <c r="H91" s="480">
        <v>8</v>
      </c>
      <c r="I91" s="538"/>
    </row>
    <row r="92" spans="1:9" s="474" customFormat="1" x14ac:dyDescent="0.35">
      <c r="A92" s="475">
        <v>6</v>
      </c>
      <c r="B92" s="709" t="s">
        <v>76</v>
      </c>
      <c r="C92" s="476">
        <v>53010084</v>
      </c>
      <c r="D92" s="477">
        <v>53010084</v>
      </c>
      <c r="E92" s="478">
        <v>99</v>
      </c>
      <c r="F92" s="479">
        <v>89</v>
      </c>
      <c r="G92" s="479">
        <v>188</v>
      </c>
      <c r="H92" s="480">
        <v>8</v>
      </c>
      <c r="I92" s="538"/>
    </row>
    <row r="93" spans="1:9" s="474" customFormat="1" x14ac:dyDescent="0.35">
      <c r="A93" s="475">
        <v>7</v>
      </c>
      <c r="B93" s="709" t="s">
        <v>80</v>
      </c>
      <c r="C93" s="476">
        <v>53010089</v>
      </c>
      <c r="D93" s="477">
        <v>53010089</v>
      </c>
      <c r="E93" s="478">
        <v>134</v>
      </c>
      <c r="F93" s="479">
        <v>116</v>
      </c>
      <c r="G93" s="479">
        <v>250</v>
      </c>
      <c r="H93" s="480">
        <v>12</v>
      </c>
      <c r="I93" s="538"/>
    </row>
    <row r="94" spans="1:9" s="474" customFormat="1" x14ac:dyDescent="0.35">
      <c r="A94" s="475">
        <v>8</v>
      </c>
      <c r="B94" s="710" t="s">
        <v>69</v>
      </c>
      <c r="C94" s="486">
        <v>53010076</v>
      </c>
      <c r="D94" s="508">
        <v>53010076</v>
      </c>
      <c r="E94" s="487">
        <v>143</v>
      </c>
      <c r="F94" s="488">
        <v>129</v>
      </c>
      <c r="G94" s="488">
        <v>272</v>
      </c>
      <c r="H94" s="489">
        <v>13</v>
      </c>
      <c r="I94" s="540"/>
    </row>
    <row r="95" spans="1:9" s="474" customFormat="1" x14ac:dyDescent="0.35">
      <c r="A95" s="711"/>
      <c r="B95" s="711" t="s">
        <v>463</v>
      </c>
      <c r="C95" s="671"/>
      <c r="D95" s="680"/>
      <c r="E95" s="673">
        <v>1098</v>
      </c>
      <c r="F95" s="674">
        <v>988</v>
      </c>
      <c r="G95" s="674">
        <v>2086</v>
      </c>
      <c r="H95" s="675">
        <v>182</v>
      </c>
      <c r="I95" s="703"/>
    </row>
    <row r="96" spans="1:9" s="474" customFormat="1" x14ac:dyDescent="0.35">
      <c r="A96" s="728"/>
      <c r="B96" s="712"/>
      <c r="C96" s="497"/>
      <c r="D96" s="729"/>
      <c r="E96" s="497"/>
      <c r="F96" s="497"/>
      <c r="G96" s="497"/>
      <c r="H96" s="497"/>
      <c r="I96" s="497"/>
    </row>
    <row r="97" spans="1:9" s="499" customFormat="1" x14ac:dyDescent="0.35">
      <c r="A97" s="730"/>
      <c r="B97" s="712"/>
      <c r="C97" s="497"/>
      <c r="D97" s="729"/>
      <c r="E97" s="497"/>
      <c r="F97" s="497"/>
      <c r="G97" s="497"/>
      <c r="H97" s="497"/>
      <c r="I97" s="497"/>
    </row>
    <row r="98" spans="1:9" s="474" customFormat="1" x14ac:dyDescent="0.35">
      <c r="A98" s="705"/>
      <c r="B98" s="713" t="s">
        <v>401</v>
      </c>
      <c r="C98" s="501"/>
      <c r="D98" s="509"/>
      <c r="E98" s="502"/>
      <c r="F98" s="503"/>
      <c r="G98" s="503"/>
      <c r="H98" s="504"/>
      <c r="I98" s="544"/>
    </row>
    <row r="99" spans="1:9" s="474" customFormat="1" x14ac:dyDescent="0.35">
      <c r="A99" s="475"/>
      <c r="B99" s="559" t="s">
        <v>703</v>
      </c>
      <c r="C99" s="501"/>
      <c r="D99" s="509"/>
      <c r="E99" s="502"/>
      <c r="F99" s="503"/>
      <c r="G99" s="503"/>
      <c r="H99" s="504"/>
      <c r="I99" s="544"/>
    </row>
    <row r="100" spans="1:9" s="474" customFormat="1" x14ac:dyDescent="0.35">
      <c r="A100" s="475">
        <v>1</v>
      </c>
      <c r="B100" s="709" t="s">
        <v>129</v>
      </c>
      <c r="C100" s="476">
        <v>53010144</v>
      </c>
      <c r="D100" s="477">
        <v>53010144</v>
      </c>
      <c r="E100" s="478">
        <v>6</v>
      </c>
      <c r="F100" s="479">
        <v>4</v>
      </c>
      <c r="G100" s="479">
        <v>10</v>
      </c>
      <c r="H100" s="480">
        <v>4</v>
      </c>
      <c r="I100" s="538" t="s">
        <v>470</v>
      </c>
    </row>
    <row r="101" spans="1:9" s="474" customFormat="1" x14ac:dyDescent="0.35">
      <c r="A101" s="475">
        <v>2</v>
      </c>
      <c r="B101" s="709" t="s">
        <v>104</v>
      </c>
      <c r="C101" s="476">
        <v>53010118</v>
      </c>
      <c r="D101" s="477">
        <v>53010118</v>
      </c>
      <c r="E101" s="478">
        <v>7</v>
      </c>
      <c r="F101" s="479">
        <v>5</v>
      </c>
      <c r="G101" s="479">
        <v>12</v>
      </c>
      <c r="H101" s="480">
        <v>4</v>
      </c>
      <c r="I101" s="538" t="s">
        <v>470</v>
      </c>
    </row>
    <row r="102" spans="1:9" s="474" customFormat="1" x14ac:dyDescent="0.35">
      <c r="A102" s="475">
        <v>3</v>
      </c>
      <c r="B102" s="709" t="s">
        <v>118</v>
      </c>
      <c r="C102" s="476">
        <v>53010133</v>
      </c>
      <c r="D102" s="477">
        <v>53010133</v>
      </c>
      <c r="E102" s="478">
        <v>10</v>
      </c>
      <c r="F102" s="479">
        <v>6</v>
      </c>
      <c r="G102" s="479">
        <v>16</v>
      </c>
      <c r="H102" s="480">
        <v>7</v>
      </c>
      <c r="I102" s="538" t="s">
        <v>470</v>
      </c>
    </row>
    <row r="103" spans="1:9" s="474" customFormat="1" x14ac:dyDescent="0.35">
      <c r="A103" s="475">
        <v>4</v>
      </c>
      <c r="B103" s="709" t="s">
        <v>133</v>
      </c>
      <c r="C103" s="476">
        <v>53010149</v>
      </c>
      <c r="D103" s="477">
        <v>53010149</v>
      </c>
      <c r="E103" s="478">
        <v>11</v>
      </c>
      <c r="F103" s="479">
        <v>6</v>
      </c>
      <c r="G103" s="479">
        <v>17</v>
      </c>
      <c r="H103" s="480">
        <v>6</v>
      </c>
      <c r="I103" s="538"/>
    </row>
    <row r="104" spans="1:9" s="474" customFormat="1" x14ac:dyDescent="0.35">
      <c r="A104" s="475">
        <v>5</v>
      </c>
      <c r="B104" s="709" t="s">
        <v>111</v>
      </c>
      <c r="C104" s="476">
        <v>53010125</v>
      </c>
      <c r="D104" s="477">
        <v>53010125</v>
      </c>
      <c r="E104" s="478">
        <v>13</v>
      </c>
      <c r="F104" s="479">
        <v>7</v>
      </c>
      <c r="G104" s="479">
        <v>20</v>
      </c>
      <c r="H104" s="480">
        <v>7</v>
      </c>
      <c r="I104" s="538"/>
    </row>
    <row r="105" spans="1:9" s="474" customFormat="1" x14ac:dyDescent="0.35">
      <c r="A105" s="475">
        <v>6</v>
      </c>
      <c r="B105" s="709" t="s">
        <v>119</v>
      </c>
      <c r="C105" s="476">
        <v>53010134</v>
      </c>
      <c r="D105" s="477">
        <v>53010134</v>
      </c>
      <c r="E105" s="478">
        <v>15</v>
      </c>
      <c r="F105" s="479">
        <v>10</v>
      </c>
      <c r="G105" s="479">
        <v>25</v>
      </c>
      <c r="H105" s="480">
        <v>7</v>
      </c>
      <c r="I105" s="538"/>
    </row>
    <row r="106" spans="1:9" s="474" customFormat="1" x14ac:dyDescent="0.35">
      <c r="A106" s="475">
        <v>7</v>
      </c>
      <c r="B106" s="709" t="s">
        <v>131</v>
      </c>
      <c r="C106" s="476">
        <v>53010146</v>
      </c>
      <c r="D106" s="477">
        <v>53010146</v>
      </c>
      <c r="E106" s="478">
        <v>20</v>
      </c>
      <c r="F106" s="479">
        <v>12</v>
      </c>
      <c r="G106" s="479">
        <v>32</v>
      </c>
      <c r="H106" s="480">
        <v>7</v>
      </c>
      <c r="I106" s="538"/>
    </row>
    <row r="107" spans="1:9" s="474" customFormat="1" x14ac:dyDescent="0.35">
      <c r="A107" s="475">
        <v>8</v>
      </c>
      <c r="B107" s="709" t="s">
        <v>110</v>
      </c>
      <c r="C107" s="476">
        <v>53010124</v>
      </c>
      <c r="D107" s="477">
        <v>53010124</v>
      </c>
      <c r="E107" s="478">
        <v>17</v>
      </c>
      <c r="F107" s="479">
        <v>18</v>
      </c>
      <c r="G107" s="479">
        <v>35</v>
      </c>
      <c r="H107" s="480">
        <v>8</v>
      </c>
      <c r="I107" s="538"/>
    </row>
    <row r="108" spans="1:9" s="474" customFormat="1" x14ac:dyDescent="0.35">
      <c r="A108" s="475">
        <v>9</v>
      </c>
      <c r="B108" s="709" t="s">
        <v>99</v>
      </c>
      <c r="C108" s="476">
        <v>53010113</v>
      </c>
      <c r="D108" s="477">
        <v>53010113</v>
      </c>
      <c r="E108" s="478">
        <v>25</v>
      </c>
      <c r="F108" s="479">
        <v>13</v>
      </c>
      <c r="G108" s="479">
        <v>38</v>
      </c>
      <c r="H108" s="480">
        <v>8</v>
      </c>
      <c r="I108" s="538"/>
    </row>
    <row r="109" spans="1:9" s="474" customFormat="1" x14ac:dyDescent="0.35">
      <c r="A109" s="475">
        <v>10</v>
      </c>
      <c r="B109" s="709" t="s">
        <v>97</v>
      </c>
      <c r="C109" s="476">
        <v>53010109</v>
      </c>
      <c r="D109" s="477">
        <v>53010109</v>
      </c>
      <c r="E109" s="478">
        <v>21</v>
      </c>
      <c r="F109" s="479">
        <v>19</v>
      </c>
      <c r="G109" s="479">
        <v>40</v>
      </c>
      <c r="H109" s="480">
        <v>8</v>
      </c>
      <c r="I109" s="538"/>
    </row>
    <row r="110" spans="1:9" s="474" customFormat="1" x14ac:dyDescent="0.35">
      <c r="A110" s="475">
        <v>11</v>
      </c>
      <c r="B110" s="709" t="s">
        <v>128</v>
      </c>
      <c r="C110" s="476">
        <v>53010143</v>
      </c>
      <c r="D110" s="477">
        <v>53010143</v>
      </c>
      <c r="E110" s="478">
        <v>24</v>
      </c>
      <c r="F110" s="479">
        <v>19</v>
      </c>
      <c r="G110" s="479">
        <v>43</v>
      </c>
      <c r="H110" s="480">
        <v>9</v>
      </c>
      <c r="I110" s="538"/>
    </row>
    <row r="111" spans="1:9" s="474" customFormat="1" x14ac:dyDescent="0.35">
      <c r="A111" s="475">
        <v>12</v>
      </c>
      <c r="B111" s="709" t="s">
        <v>89</v>
      </c>
      <c r="C111" s="476">
        <v>53010100</v>
      </c>
      <c r="D111" s="477">
        <v>53010100</v>
      </c>
      <c r="E111" s="478">
        <v>22</v>
      </c>
      <c r="F111" s="479">
        <v>22</v>
      </c>
      <c r="G111" s="479">
        <v>44</v>
      </c>
      <c r="H111" s="480">
        <v>8</v>
      </c>
      <c r="I111" s="538"/>
    </row>
    <row r="112" spans="1:9" s="474" customFormat="1" x14ac:dyDescent="0.35">
      <c r="A112" s="475">
        <v>13</v>
      </c>
      <c r="B112" s="709" t="s">
        <v>93</v>
      </c>
      <c r="C112" s="476">
        <v>53010104</v>
      </c>
      <c r="D112" s="477">
        <v>53010104</v>
      </c>
      <c r="E112" s="478">
        <v>22</v>
      </c>
      <c r="F112" s="479">
        <v>22</v>
      </c>
      <c r="G112" s="479">
        <v>44</v>
      </c>
      <c r="H112" s="480">
        <v>8</v>
      </c>
      <c r="I112" s="538"/>
    </row>
    <row r="113" spans="1:9" s="474" customFormat="1" x14ac:dyDescent="0.35">
      <c r="A113" s="475">
        <v>14</v>
      </c>
      <c r="B113" s="709" t="s">
        <v>126</v>
      </c>
      <c r="C113" s="476">
        <v>53010141</v>
      </c>
      <c r="D113" s="477">
        <v>53010141</v>
      </c>
      <c r="E113" s="478">
        <v>27</v>
      </c>
      <c r="F113" s="479">
        <v>22</v>
      </c>
      <c r="G113" s="479">
        <v>49</v>
      </c>
      <c r="H113" s="480">
        <v>8</v>
      </c>
      <c r="I113" s="538"/>
    </row>
    <row r="114" spans="1:9" s="474" customFormat="1" x14ac:dyDescent="0.35">
      <c r="A114" s="475">
        <v>15</v>
      </c>
      <c r="B114" s="709" t="s">
        <v>127</v>
      </c>
      <c r="C114" s="476">
        <v>53010142</v>
      </c>
      <c r="D114" s="477">
        <v>53010142</v>
      </c>
      <c r="E114" s="478">
        <v>23</v>
      </c>
      <c r="F114" s="479">
        <v>26</v>
      </c>
      <c r="G114" s="479">
        <v>49</v>
      </c>
      <c r="H114" s="480">
        <v>9</v>
      </c>
      <c r="I114" s="538"/>
    </row>
    <row r="115" spans="1:9" s="474" customFormat="1" x14ac:dyDescent="0.35">
      <c r="A115" s="475">
        <v>16</v>
      </c>
      <c r="B115" s="709" t="s">
        <v>98</v>
      </c>
      <c r="C115" s="476">
        <v>53010111</v>
      </c>
      <c r="D115" s="477">
        <v>53010111</v>
      </c>
      <c r="E115" s="478">
        <v>26</v>
      </c>
      <c r="F115" s="479">
        <v>24</v>
      </c>
      <c r="G115" s="479">
        <v>50</v>
      </c>
      <c r="H115" s="480">
        <v>8</v>
      </c>
      <c r="I115" s="538"/>
    </row>
    <row r="116" spans="1:9" s="474" customFormat="1" x14ac:dyDescent="0.35">
      <c r="A116" s="475">
        <v>17</v>
      </c>
      <c r="B116" s="709" t="s">
        <v>120</v>
      </c>
      <c r="C116" s="476">
        <v>53010135</v>
      </c>
      <c r="D116" s="477">
        <v>53010135</v>
      </c>
      <c r="E116" s="478">
        <v>28</v>
      </c>
      <c r="F116" s="479">
        <v>24</v>
      </c>
      <c r="G116" s="479">
        <v>52</v>
      </c>
      <c r="H116" s="480">
        <v>8</v>
      </c>
      <c r="I116" s="538"/>
    </row>
    <row r="117" spans="1:9" s="474" customFormat="1" x14ac:dyDescent="0.35">
      <c r="A117" s="475">
        <v>18</v>
      </c>
      <c r="B117" s="709" t="s">
        <v>121</v>
      </c>
      <c r="C117" s="476">
        <v>53010136</v>
      </c>
      <c r="D117" s="477">
        <v>53010136</v>
      </c>
      <c r="E117" s="478">
        <v>25</v>
      </c>
      <c r="F117" s="479">
        <v>27</v>
      </c>
      <c r="G117" s="479">
        <v>52</v>
      </c>
      <c r="H117" s="480">
        <v>8</v>
      </c>
      <c r="I117" s="538"/>
    </row>
    <row r="118" spans="1:9" s="474" customFormat="1" x14ac:dyDescent="0.35">
      <c r="A118" s="475">
        <v>19</v>
      </c>
      <c r="B118" s="709" t="s">
        <v>94</v>
      </c>
      <c r="C118" s="476">
        <v>53010106</v>
      </c>
      <c r="D118" s="477">
        <v>53010106</v>
      </c>
      <c r="E118" s="478">
        <v>31</v>
      </c>
      <c r="F118" s="479">
        <v>23</v>
      </c>
      <c r="G118" s="479">
        <v>54</v>
      </c>
      <c r="H118" s="480">
        <v>8</v>
      </c>
      <c r="I118" s="538"/>
    </row>
    <row r="119" spans="1:9" s="474" customFormat="1" x14ac:dyDescent="0.35">
      <c r="A119" s="475">
        <v>20</v>
      </c>
      <c r="B119" s="709" t="s">
        <v>106</v>
      </c>
      <c r="C119" s="476">
        <v>53010120</v>
      </c>
      <c r="D119" s="477">
        <v>53010120</v>
      </c>
      <c r="E119" s="478">
        <v>34</v>
      </c>
      <c r="F119" s="479">
        <v>27</v>
      </c>
      <c r="G119" s="479">
        <v>61</v>
      </c>
      <c r="H119" s="480">
        <v>8</v>
      </c>
      <c r="I119" s="538"/>
    </row>
    <row r="120" spans="1:9" s="474" customFormat="1" x14ac:dyDescent="0.35">
      <c r="A120" s="475">
        <v>21</v>
      </c>
      <c r="B120" s="709" t="s">
        <v>130</v>
      </c>
      <c r="C120" s="476">
        <v>53010145</v>
      </c>
      <c r="D120" s="477">
        <v>53010145</v>
      </c>
      <c r="E120" s="478">
        <v>36</v>
      </c>
      <c r="F120" s="479">
        <v>28</v>
      </c>
      <c r="G120" s="479">
        <v>64</v>
      </c>
      <c r="H120" s="480">
        <v>8</v>
      </c>
      <c r="I120" s="538"/>
    </row>
    <row r="121" spans="1:9" s="474" customFormat="1" x14ac:dyDescent="0.35">
      <c r="A121" s="475">
        <v>22</v>
      </c>
      <c r="B121" s="709" t="s">
        <v>115</v>
      </c>
      <c r="C121" s="476">
        <v>53010129</v>
      </c>
      <c r="D121" s="477">
        <v>53010129</v>
      </c>
      <c r="E121" s="478">
        <v>36</v>
      </c>
      <c r="F121" s="479">
        <v>29</v>
      </c>
      <c r="G121" s="479">
        <v>65</v>
      </c>
      <c r="H121" s="480">
        <v>8</v>
      </c>
      <c r="I121" s="538"/>
    </row>
    <row r="122" spans="1:9" s="474" customFormat="1" x14ac:dyDescent="0.35">
      <c r="A122" s="475">
        <v>23</v>
      </c>
      <c r="B122" s="709" t="s">
        <v>108</v>
      </c>
      <c r="C122" s="476">
        <v>53010122</v>
      </c>
      <c r="D122" s="477">
        <v>53010122</v>
      </c>
      <c r="E122" s="478">
        <v>34</v>
      </c>
      <c r="F122" s="479">
        <v>35</v>
      </c>
      <c r="G122" s="479">
        <v>69</v>
      </c>
      <c r="H122" s="480">
        <v>8</v>
      </c>
      <c r="I122" s="538"/>
    </row>
    <row r="123" spans="1:9" s="474" customFormat="1" x14ac:dyDescent="0.35">
      <c r="A123" s="475">
        <v>24</v>
      </c>
      <c r="B123" s="709" t="s">
        <v>90</v>
      </c>
      <c r="C123" s="476">
        <v>53010101</v>
      </c>
      <c r="D123" s="477">
        <v>53010101</v>
      </c>
      <c r="E123" s="478">
        <v>31</v>
      </c>
      <c r="F123" s="479">
        <v>40</v>
      </c>
      <c r="G123" s="479">
        <v>71</v>
      </c>
      <c r="H123" s="480">
        <v>8</v>
      </c>
      <c r="I123" s="538"/>
    </row>
    <row r="124" spans="1:9" s="474" customFormat="1" x14ac:dyDescent="0.35">
      <c r="A124" s="475">
        <v>25</v>
      </c>
      <c r="B124" s="709" t="s">
        <v>132</v>
      </c>
      <c r="C124" s="476">
        <v>53010147</v>
      </c>
      <c r="D124" s="477">
        <v>53010147</v>
      </c>
      <c r="E124" s="478">
        <v>41</v>
      </c>
      <c r="F124" s="479">
        <v>31</v>
      </c>
      <c r="G124" s="479">
        <v>72</v>
      </c>
      <c r="H124" s="480">
        <v>8</v>
      </c>
      <c r="I124" s="538"/>
    </row>
    <row r="125" spans="1:9" s="474" customFormat="1" x14ac:dyDescent="0.35">
      <c r="A125" s="475">
        <v>26</v>
      </c>
      <c r="B125" s="709" t="s">
        <v>114</v>
      </c>
      <c r="C125" s="476">
        <v>53010128</v>
      </c>
      <c r="D125" s="477">
        <v>53010128</v>
      </c>
      <c r="E125" s="478">
        <v>41</v>
      </c>
      <c r="F125" s="479">
        <v>33</v>
      </c>
      <c r="G125" s="479">
        <v>74</v>
      </c>
      <c r="H125" s="480">
        <v>9</v>
      </c>
      <c r="I125" s="538"/>
    </row>
    <row r="126" spans="1:9" s="474" customFormat="1" x14ac:dyDescent="0.35">
      <c r="A126" s="475">
        <v>27</v>
      </c>
      <c r="B126" s="709" t="s">
        <v>100</v>
      </c>
      <c r="C126" s="476">
        <v>53010114</v>
      </c>
      <c r="D126" s="477">
        <v>53010114</v>
      </c>
      <c r="E126" s="478">
        <v>38</v>
      </c>
      <c r="F126" s="479">
        <v>40</v>
      </c>
      <c r="G126" s="479">
        <v>78</v>
      </c>
      <c r="H126" s="480">
        <v>8</v>
      </c>
      <c r="I126" s="538"/>
    </row>
    <row r="127" spans="1:9" s="474" customFormat="1" x14ac:dyDescent="0.35">
      <c r="A127" s="475">
        <v>28</v>
      </c>
      <c r="B127" s="709" t="s">
        <v>105</v>
      </c>
      <c r="C127" s="476">
        <v>53010119</v>
      </c>
      <c r="D127" s="477">
        <v>53010119</v>
      </c>
      <c r="E127" s="478">
        <v>41</v>
      </c>
      <c r="F127" s="479">
        <v>37</v>
      </c>
      <c r="G127" s="479">
        <v>78</v>
      </c>
      <c r="H127" s="480">
        <v>8</v>
      </c>
      <c r="I127" s="538"/>
    </row>
    <row r="128" spans="1:9" s="474" customFormat="1" x14ac:dyDescent="0.35">
      <c r="A128" s="475">
        <v>29</v>
      </c>
      <c r="B128" s="709" t="s">
        <v>109</v>
      </c>
      <c r="C128" s="476">
        <v>53010123</v>
      </c>
      <c r="D128" s="477">
        <v>53010123</v>
      </c>
      <c r="E128" s="478">
        <v>43</v>
      </c>
      <c r="F128" s="479">
        <v>37</v>
      </c>
      <c r="G128" s="479">
        <v>80</v>
      </c>
      <c r="H128" s="480">
        <v>8</v>
      </c>
      <c r="I128" s="538"/>
    </row>
    <row r="129" spans="1:9" s="474" customFormat="1" x14ac:dyDescent="0.35">
      <c r="A129" s="475">
        <v>30</v>
      </c>
      <c r="B129" s="709" t="s">
        <v>122</v>
      </c>
      <c r="C129" s="476">
        <v>53010137</v>
      </c>
      <c r="D129" s="477">
        <v>53010137</v>
      </c>
      <c r="E129" s="478">
        <v>40</v>
      </c>
      <c r="F129" s="479">
        <v>44</v>
      </c>
      <c r="G129" s="479">
        <v>84</v>
      </c>
      <c r="H129" s="480">
        <v>9</v>
      </c>
      <c r="I129" s="538"/>
    </row>
    <row r="130" spans="1:9" s="474" customFormat="1" x14ac:dyDescent="0.35">
      <c r="A130" s="475">
        <v>31</v>
      </c>
      <c r="B130" s="709" t="s">
        <v>116</v>
      </c>
      <c r="C130" s="476">
        <v>53010131</v>
      </c>
      <c r="D130" s="477">
        <v>53010131</v>
      </c>
      <c r="E130" s="478">
        <v>45</v>
      </c>
      <c r="F130" s="479">
        <v>49</v>
      </c>
      <c r="G130" s="479">
        <v>94</v>
      </c>
      <c r="H130" s="480">
        <v>8</v>
      </c>
      <c r="I130" s="538"/>
    </row>
    <row r="131" spans="1:9" s="474" customFormat="1" x14ac:dyDescent="0.35">
      <c r="A131" s="475">
        <v>32</v>
      </c>
      <c r="B131" s="709" t="s">
        <v>87</v>
      </c>
      <c r="C131" s="476">
        <v>53010098</v>
      </c>
      <c r="D131" s="477">
        <v>53010098</v>
      </c>
      <c r="E131" s="478">
        <v>50</v>
      </c>
      <c r="F131" s="479">
        <v>49</v>
      </c>
      <c r="G131" s="479">
        <v>99</v>
      </c>
      <c r="H131" s="480">
        <v>8</v>
      </c>
      <c r="I131" s="538"/>
    </row>
    <row r="132" spans="1:9" s="474" customFormat="1" x14ac:dyDescent="0.35">
      <c r="A132" s="475">
        <v>33</v>
      </c>
      <c r="B132" s="709" t="s">
        <v>91</v>
      </c>
      <c r="C132" s="476">
        <v>53010102</v>
      </c>
      <c r="D132" s="477">
        <v>53010102</v>
      </c>
      <c r="E132" s="478">
        <v>57</v>
      </c>
      <c r="F132" s="479">
        <v>51</v>
      </c>
      <c r="G132" s="479">
        <v>108</v>
      </c>
      <c r="H132" s="480">
        <v>11</v>
      </c>
      <c r="I132" s="538"/>
    </row>
    <row r="133" spans="1:9" s="474" customFormat="1" x14ac:dyDescent="0.35">
      <c r="A133" s="475"/>
      <c r="B133" s="559" t="s">
        <v>705</v>
      </c>
      <c r="C133" s="476"/>
      <c r="D133" s="477"/>
      <c r="E133" s="478"/>
      <c r="F133" s="479"/>
      <c r="G133" s="479"/>
      <c r="H133" s="480"/>
      <c r="I133" s="538"/>
    </row>
    <row r="134" spans="1:9" s="474" customFormat="1" x14ac:dyDescent="0.35">
      <c r="A134" s="475">
        <v>1</v>
      </c>
      <c r="B134" s="709" t="s">
        <v>86</v>
      </c>
      <c r="C134" s="476">
        <v>53010097</v>
      </c>
      <c r="D134" s="477">
        <v>53010097</v>
      </c>
      <c r="E134" s="478">
        <v>64</v>
      </c>
      <c r="F134" s="479">
        <v>58</v>
      </c>
      <c r="G134" s="479">
        <v>122</v>
      </c>
      <c r="H134" s="480">
        <v>8</v>
      </c>
      <c r="I134" s="538"/>
    </row>
    <row r="135" spans="1:9" s="474" customFormat="1" x14ac:dyDescent="0.35">
      <c r="A135" s="475">
        <v>2</v>
      </c>
      <c r="B135" s="709" t="s">
        <v>123</v>
      </c>
      <c r="C135" s="476">
        <v>53010138</v>
      </c>
      <c r="D135" s="477">
        <v>53010138</v>
      </c>
      <c r="E135" s="478">
        <v>57</v>
      </c>
      <c r="F135" s="479">
        <v>66</v>
      </c>
      <c r="G135" s="479">
        <v>123</v>
      </c>
      <c r="H135" s="480">
        <v>8</v>
      </c>
      <c r="I135" s="538"/>
    </row>
    <row r="136" spans="1:9" s="474" customFormat="1" x14ac:dyDescent="0.35">
      <c r="A136" s="475">
        <v>3</v>
      </c>
      <c r="B136" s="709" t="s">
        <v>96</v>
      </c>
      <c r="C136" s="476">
        <v>53010108</v>
      </c>
      <c r="D136" s="477">
        <v>53010108</v>
      </c>
      <c r="E136" s="478">
        <v>73</v>
      </c>
      <c r="F136" s="479">
        <v>59</v>
      </c>
      <c r="G136" s="479">
        <v>132</v>
      </c>
      <c r="H136" s="480">
        <v>11</v>
      </c>
      <c r="I136" s="538"/>
    </row>
    <row r="137" spans="1:9" s="474" customFormat="1" x14ac:dyDescent="0.35">
      <c r="A137" s="475">
        <v>4</v>
      </c>
      <c r="B137" s="709" t="s">
        <v>103</v>
      </c>
      <c r="C137" s="476">
        <v>53010117</v>
      </c>
      <c r="D137" s="477">
        <v>53010117</v>
      </c>
      <c r="E137" s="478">
        <v>82</v>
      </c>
      <c r="F137" s="479">
        <v>59</v>
      </c>
      <c r="G137" s="479">
        <v>141</v>
      </c>
      <c r="H137" s="480">
        <v>11</v>
      </c>
      <c r="I137" s="538"/>
    </row>
    <row r="138" spans="1:9" s="474" customFormat="1" x14ac:dyDescent="0.35">
      <c r="A138" s="475">
        <v>5</v>
      </c>
      <c r="B138" s="709" t="s">
        <v>124</v>
      </c>
      <c r="C138" s="476">
        <v>53010139</v>
      </c>
      <c r="D138" s="477">
        <v>53010139</v>
      </c>
      <c r="E138" s="478">
        <v>71</v>
      </c>
      <c r="F138" s="479">
        <v>70</v>
      </c>
      <c r="G138" s="479">
        <v>141</v>
      </c>
      <c r="H138" s="480">
        <v>8</v>
      </c>
      <c r="I138" s="538"/>
    </row>
    <row r="139" spans="1:9" s="474" customFormat="1" x14ac:dyDescent="0.35">
      <c r="A139" s="475">
        <v>6</v>
      </c>
      <c r="B139" s="709" t="s">
        <v>88</v>
      </c>
      <c r="C139" s="476">
        <v>53010099</v>
      </c>
      <c r="D139" s="477">
        <v>53010099</v>
      </c>
      <c r="E139" s="478">
        <v>74</v>
      </c>
      <c r="F139" s="479">
        <v>75</v>
      </c>
      <c r="G139" s="479">
        <v>149</v>
      </c>
      <c r="H139" s="480">
        <v>9</v>
      </c>
      <c r="I139" s="538"/>
    </row>
    <row r="140" spans="1:9" s="474" customFormat="1" x14ac:dyDescent="0.35">
      <c r="A140" s="475">
        <v>7</v>
      </c>
      <c r="B140" s="709" t="s">
        <v>102</v>
      </c>
      <c r="C140" s="476">
        <v>53010116</v>
      </c>
      <c r="D140" s="477">
        <v>53010116</v>
      </c>
      <c r="E140" s="478">
        <v>71</v>
      </c>
      <c r="F140" s="479">
        <v>88</v>
      </c>
      <c r="G140" s="479">
        <v>159</v>
      </c>
      <c r="H140" s="480">
        <v>8</v>
      </c>
      <c r="I140" s="538"/>
    </row>
    <row r="141" spans="1:9" s="474" customFormat="1" x14ac:dyDescent="0.35">
      <c r="A141" s="475">
        <v>8</v>
      </c>
      <c r="B141" s="709" t="s">
        <v>113</v>
      </c>
      <c r="C141" s="476">
        <v>53010127</v>
      </c>
      <c r="D141" s="477">
        <v>53010127</v>
      </c>
      <c r="E141" s="478">
        <v>76</v>
      </c>
      <c r="F141" s="479">
        <v>85</v>
      </c>
      <c r="G141" s="479">
        <v>161</v>
      </c>
      <c r="H141" s="480">
        <v>8</v>
      </c>
      <c r="I141" s="538"/>
    </row>
    <row r="142" spans="1:9" s="474" customFormat="1" x14ac:dyDescent="0.35">
      <c r="A142" s="475">
        <v>9</v>
      </c>
      <c r="B142" s="709" t="s">
        <v>92</v>
      </c>
      <c r="C142" s="476">
        <v>53010103</v>
      </c>
      <c r="D142" s="477">
        <v>53010103</v>
      </c>
      <c r="E142" s="478">
        <v>92</v>
      </c>
      <c r="F142" s="479">
        <v>85</v>
      </c>
      <c r="G142" s="479">
        <v>177</v>
      </c>
      <c r="H142" s="480">
        <v>8</v>
      </c>
      <c r="I142" s="538"/>
    </row>
    <row r="143" spans="1:9" s="474" customFormat="1" x14ac:dyDescent="0.35">
      <c r="A143" s="475">
        <v>10</v>
      </c>
      <c r="B143" s="709" t="s">
        <v>95</v>
      </c>
      <c r="C143" s="476">
        <v>53010107</v>
      </c>
      <c r="D143" s="477">
        <v>53010107</v>
      </c>
      <c r="E143" s="478">
        <v>120</v>
      </c>
      <c r="F143" s="479">
        <v>93</v>
      </c>
      <c r="G143" s="479">
        <v>213</v>
      </c>
      <c r="H143" s="480">
        <v>8</v>
      </c>
      <c r="I143" s="538"/>
    </row>
    <row r="144" spans="1:9" s="484" customFormat="1" x14ac:dyDescent="0.35">
      <c r="A144" s="475">
        <v>11</v>
      </c>
      <c r="B144" s="709" t="s">
        <v>125</v>
      </c>
      <c r="C144" s="476">
        <v>53010140</v>
      </c>
      <c r="D144" s="477">
        <v>53010140</v>
      </c>
      <c r="E144" s="478">
        <v>122</v>
      </c>
      <c r="F144" s="479">
        <v>97</v>
      </c>
      <c r="G144" s="479">
        <v>219</v>
      </c>
      <c r="H144" s="480">
        <v>12</v>
      </c>
      <c r="I144" s="538"/>
    </row>
    <row r="145" spans="1:9" s="484" customFormat="1" x14ac:dyDescent="0.35">
      <c r="A145" s="475">
        <v>12</v>
      </c>
      <c r="B145" s="709" t="s">
        <v>117</v>
      </c>
      <c r="C145" s="476">
        <v>53010132</v>
      </c>
      <c r="D145" s="477">
        <v>53010132</v>
      </c>
      <c r="E145" s="478">
        <v>152</v>
      </c>
      <c r="F145" s="479">
        <v>85</v>
      </c>
      <c r="G145" s="479">
        <v>237</v>
      </c>
      <c r="H145" s="480">
        <v>11</v>
      </c>
      <c r="I145" s="538"/>
    </row>
    <row r="146" spans="1:9" s="484" customFormat="1" x14ac:dyDescent="0.35">
      <c r="A146" s="475"/>
      <c r="B146" s="559" t="s">
        <v>474</v>
      </c>
      <c r="C146" s="476"/>
      <c r="D146" s="477"/>
      <c r="E146" s="478"/>
      <c r="F146" s="479"/>
      <c r="G146" s="479"/>
      <c r="H146" s="480"/>
      <c r="I146" s="538"/>
    </row>
    <row r="147" spans="1:9" s="474" customFormat="1" x14ac:dyDescent="0.35">
      <c r="A147" s="475">
        <v>1</v>
      </c>
      <c r="B147" s="709" t="s">
        <v>101</v>
      </c>
      <c r="C147" s="476">
        <v>53010115</v>
      </c>
      <c r="D147" s="477">
        <v>53010115</v>
      </c>
      <c r="E147" s="478">
        <v>156</v>
      </c>
      <c r="F147" s="479">
        <v>151</v>
      </c>
      <c r="G147" s="479">
        <v>307</v>
      </c>
      <c r="H147" s="480">
        <v>11</v>
      </c>
      <c r="I147" s="538"/>
    </row>
    <row r="148" spans="1:9" s="474" customFormat="1" x14ac:dyDescent="0.35">
      <c r="A148" s="475">
        <v>2</v>
      </c>
      <c r="B148" s="709" t="s">
        <v>107</v>
      </c>
      <c r="C148" s="476">
        <v>53010121</v>
      </c>
      <c r="D148" s="477">
        <v>53010121</v>
      </c>
      <c r="E148" s="478">
        <v>286</v>
      </c>
      <c r="F148" s="479">
        <v>274</v>
      </c>
      <c r="G148" s="479">
        <v>560</v>
      </c>
      <c r="H148" s="480">
        <v>28</v>
      </c>
      <c r="I148" s="538"/>
    </row>
    <row r="149" spans="1:9" s="474" customFormat="1" x14ac:dyDescent="0.35">
      <c r="A149" s="475">
        <v>3</v>
      </c>
      <c r="B149" s="710" t="s">
        <v>112</v>
      </c>
      <c r="C149" s="486">
        <v>53010126</v>
      </c>
      <c r="D149" s="508">
        <v>53010126</v>
      </c>
      <c r="E149" s="487">
        <v>503</v>
      </c>
      <c r="F149" s="488">
        <v>502</v>
      </c>
      <c r="G149" s="488">
        <v>1005</v>
      </c>
      <c r="H149" s="489">
        <v>32</v>
      </c>
      <c r="I149" s="540"/>
    </row>
    <row r="150" spans="1:9" s="474" customFormat="1" x14ac:dyDescent="0.35">
      <c r="A150" s="711"/>
      <c r="B150" s="711" t="s">
        <v>464</v>
      </c>
      <c r="C150" s="671"/>
      <c r="D150" s="680"/>
      <c r="E150" s="673">
        <v>2939</v>
      </c>
      <c r="F150" s="674">
        <v>2686</v>
      </c>
      <c r="G150" s="674">
        <v>5625</v>
      </c>
      <c r="H150" s="675">
        <v>438</v>
      </c>
      <c r="I150" s="703"/>
    </row>
    <row r="151" spans="1:9" s="474" customFormat="1" x14ac:dyDescent="0.35">
      <c r="A151" s="713"/>
      <c r="B151" s="713" t="s">
        <v>408</v>
      </c>
      <c r="C151" s="511"/>
      <c r="D151" s="509"/>
      <c r="E151" s="512"/>
      <c r="F151" s="513"/>
      <c r="G151" s="513"/>
      <c r="H151" s="514"/>
      <c r="I151" s="546"/>
    </row>
    <row r="152" spans="1:9" s="474" customFormat="1" x14ac:dyDescent="0.35">
      <c r="A152" s="475"/>
      <c r="B152" s="558" t="s">
        <v>469</v>
      </c>
      <c r="C152" s="511"/>
      <c r="D152" s="509"/>
      <c r="E152" s="512"/>
      <c r="F152" s="513"/>
      <c r="G152" s="513"/>
      <c r="H152" s="514"/>
      <c r="I152" s="546"/>
    </row>
    <row r="153" spans="1:9" s="474" customFormat="1" x14ac:dyDescent="0.35">
      <c r="A153" s="475">
        <v>1</v>
      </c>
      <c r="B153" s="709" t="s">
        <v>144</v>
      </c>
      <c r="C153" s="476">
        <v>53010166</v>
      </c>
      <c r="D153" s="477">
        <v>53010166</v>
      </c>
      <c r="E153" s="478">
        <v>0</v>
      </c>
      <c r="F153" s="479">
        <v>0</v>
      </c>
      <c r="G153" s="479">
        <v>0</v>
      </c>
      <c r="H153" s="480">
        <v>0</v>
      </c>
      <c r="I153" s="538" t="s">
        <v>470</v>
      </c>
    </row>
    <row r="154" spans="1:9" s="474" customFormat="1" x14ac:dyDescent="0.35">
      <c r="A154" s="475">
        <v>2</v>
      </c>
      <c r="B154" s="709" t="s">
        <v>146</v>
      </c>
      <c r="C154" s="476">
        <v>53010168</v>
      </c>
      <c r="D154" s="477">
        <v>53010168</v>
      </c>
      <c r="E154" s="478">
        <v>0</v>
      </c>
      <c r="F154" s="479">
        <v>0</v>
      </c>
      <c r="G154" s="479">
        <v>0</v>
      </c>
      <c r="H154" s="480">
        <v>0</v>
      </c>
      <c r="I154" s="538" t="s">
        <v>470</v>
      </c>
    </row>
    <row r="155" spans="1:9" s="474" customFormat="1" x14ac:dyDescent="0.35">
      <c r="A155" s="475"/>
      <c r="B155" s="559" t="s">
        <v>475</v>
      </c>
      <c r="C155" s="476"/>
      <c r="D155" s="477"/>
      <c r="E155" s="478"/>
      <c r="F155" s="479"/>
      <c r="G155" s="479"/>
      <c r="H155" s="480"/>
      <c r="I155" s="538"/>
    </row>
    <row r="156" spans="1:9" s="474" customFormat="1" x14ac:dyDescent="0.35">
      <c r="A156" s="475">
        <v>1</v>
      </c>
      <c r="B156" s="709" t="s">
        <v>145</v>
      </c>
      <c r="C156" s="476">
        <v>53010167</v>
      </c>
      <c r="D156" s="477">
        <v>53010167</v>
      </c>
      <c r="E156" s="478">
        <v>13</v>
      </c>
      <c r="F156" s="479">
        <v>8</v>
      </c>
      <c r="G156" s="479">
        <v>21</v>
      </c>
      <c r="H156" s="480">
        <v>5</v>
      </c>
      <c r="I156" s="538" t="s">
        <v>470</v>
      </c>
    </row>
    <row r="157" spans="1:9" s="474" customFormat="1" x14ac:dyDescent="0.35">
      <c r="A157" s="475">
        <v>2</v>
      </c>
      <c r="B157" s="709" t="s">
        <v>137</v>
      </c>
      <c r="C157" s="476">
        <v>53010154</v>
      </c>
      <c r="D157" s="477">
        <v>53010154</v>
      </c>
      <c r="E157" s="478">
        <v>13</v>
      </c>
      <c r="F157" s="479">
        <v>11</v>
      </c>
      <c r="G157" s="479">
        <v>24</v>
      </c>
      <c r="H157" s="480">
        <v>7</v>
      </c>
      <c r="I157" s="538" t="s">
        <v>470</v>
      </c>
    </row>
    <row r="158" spans="1:9" s="474" customFormat="1" x14ac:dyDescent="0.35">
      <c r="A158" s="475">
        <v>3</v>
      </c>
      <c r="B158" s="709" t="s">
        <v>135</v>
      </c>
      <c r="C158" s="476">
        <v>53010151</v>
      </c>
      <c r="D158" s="477">
        <v>53010151</v>
      </c>
      <c r="E158" s="478">
        <v>19</v>
      </c>
      <c r="F158" s="479">
        <v>21</v>
      </c>
      <c r="G158" s="479">
        <v>40</v>
      </c>
      <c r="H158" s="480">
        <v>7</v>
      </c>
      <c r="I158" s="538"/>
    </row>
    <row r="159" spans="1:9" s="474" customFormat="1" x14ac:dyDescent="0.35">
      <c r="A159" s="475">
        <v>4</v>
      </c>
      <c r="B159" s="709" t="s">
        <v>149</v>
      </c>
      <c r="C159" s="476">
        <v>53010174</v>
      </c>
      <c r="D159" s="477">
        <v>53010174</v>
      </c>
      <c r="E159" s="478">
        <v>18</v>
      </c>
      <c r="F159" s="479">
        <v>23</v>
      </c>
      <c r="G159" s="479">
        <v>41</v>
      </c>
      <c r="H159" s="480">
        <v>8</v>
      </c>
      <c r="I159" s="538"/>
    </row>
    <row r="160" spans="1:9" s="474" customFormat="1" x14ac:dyDescent="0.35">
      <c r="A160" s="475">
        <v>5</v>
      </c>
      <c r="B160" s="709" t="s">
        <v>136</v>
      </c>
      <c r="C160" s="476">
        <v>53010152</v>
      </c>
      <c r="D160" s="477">
        <v>53010152</v>
      </c>
      <c r="E160" s="478">
        <v>21</v>
      </c>
      <c r="F160" s="479">
        <v>29</v>
      </c>
      <c r="G160" s="479">
        <v>50</v>
      </c>
      <c r="H160" s="480">
        <v>8</v>
      </c>
      <c r="I160" s="538"/>
    </row>
    <row r="161" spans="1:9" s="474" customFormat="1" x14ac:dyDescent="0.35">
      <c r="A161" s="475">
        <v>6</v>
      </c>
      <c r="B161" s="709" t="s">
        <v>138</v>
      </c>
      <c r="C161" s="476">
        <v>53010155</v>
      </c>
      <c r="D161" s="477">
        <v>53010155</v>
      </c>
      <c r="E161" s="478">
        <v>25</v>
      </c>
      <c r="F161" s="479">
        <v>28</v>
      </c>
      <c r="G161" s="479">
        <v>53</v>
      </c>
      <c r="H161" s="480">
        <v>8</v>
      </c>
      <c r="I161" s="538"/>
    </row>
    <row r="162" spans="1:9" s="474" customFormat="1" x14ac:dyDescent="0.35">
      <c r="A162" s="475">
        <v>7</v>
      </c>
      <c r="B162" s="709" t="s">
        <v>143</v>
      </c>
      <c r="C162" s="476">
        <v>53010165</v>
      </c>
      <c r="D162" s="477">
        <v>53010165</v>
      </c>
      <c r="E162" s="478">
        <v>27</v>
      </c>
      <c r="F162" s="479">
        <v>28</v>
      </c>
      <c r="G162" s="479">
        <v>55</v>
      </c>
      <c r="H162" s="480">
        <v>8</v>
      </c>
      <c r="I162" s="538"/>
    </row>
    <row r="163" spans="1:9" s="474" customFormat="1" x14ac:dyDescent="0.35">
      <c r="A163" s="475">
        <v>8</v>
      </c>
      <c r="B163" s="709" t="s">
        <v>148</v>
      </c>
      <c r="C163" s="476">
        <v>53010173</v>
      </c>
      <c r="D163" s="477">
        <v>53010173</v>
      </c>
      <c r="E163" s="478">
        <v>28</v>
      </c>
      <c r="F163" s="479">
        <v>27</v>
      </c>
      <c r="G163" s="479">
        <v>55</v>
      </c>
      <c r="H163" s="480">
        <v>8</v>
      </c>
      <c r="I163" s="538"/>
    </row>
    <row r="164" spans="1:9" s="474" customFormat="1" x14ac:dyDescent="0.35">
      <c r="A164" s="475">
        <v>9</v>
      </c>
      <c r="B164" s="709" t="s">
        <v>134</v>
      </c>
      <c r="C164" s="476">
        <v>53010150</v>
      </c>
      <c r="D164" s="477">
        <v>53010150</v>
      </c>
      <c r="E164" s="478">
        <v>50</v>
      </c>
      <c r="F164" s="479">
        <v>40</v>
      </c>
      <c r="G164" s="479">
        <v>90</v>
      </c>
      <c r="H164" s="480">
        <v>8</v>
      </c>
      <c r="I164" s="538"/>
    </row>
    <row r="165" spans="1:9" s="474" customFormat="1" x14ac:dyDescent="0.35">
      <c r="A165" s="475">
        <v>10</v>
      </c>
      <c r="B165" s="709" t="s">
        <v>150</v>
      </c>
      <c r="C165" s="476">
        <v>53010175</v>
      </c>
      <c r="D165" s="477">
        <v>53010175</v>
      </c>
      <c r="E165" s="478">
        <v>60</v>
      </c>
      <c r="F165" s="479">
        <v>48</v>
      </c>
      <c r="G165" s="479">
        <v>108</v>
      </c>
      <c r="H165" s="480">
        <v>11</v>
      </c>
      <c r="I165" s="538"/>
    </row>
    <row r="166" spans="1:9" s="474" customFormat="1" x14ac:dyDescent="0.35">
      <c r="A166" s="475"/>
      <c r="B166" s="559" t="s">
        <v>476</v>
      </c>
      <c r="C166" s="476"/>
      <c r="D166" s="477"/>
      <c r="E166" s="478"/>
      <c r="F166" s="479"/>
      <c r="G166" s="479"/>
      <c r="H166" s="480"/>
      <c r="I166" s="538"/>
    </row>
    <row r="167" spans="1:9" s="474" customFormat="1" x14ac:dyDescent="0.35">
      <c r="A167" s="475">
        <v>1</v>
      </c>
      <c r="B167" s="709" t="s">
        <v>142</v>
      </c>
      <c r="C167" s="476">
        <v>53010164</v>
      </c>
      <c r="D167" s="477">
        <v>53010164</v>
      </c>
      <c r="E167" s="478">
        <v>72</v>
      </c>
      <c r="F167" s="479">
        <v>60</v>
      </c>
      <c r="G167" s="479">
        <v>132</v>
      </c>
      <c r="H167" s="480">
        <v>11</v>
      </c>
      <c r="I167" s="538"/>
    </row>
    <row r="168" spans="1:9" s="474" customFormat="1" x14ac:dyDescent="0.35">
      <c r="A168" s="475">
        <v>2</v>
      </c>
      <c r="B168" s="709" t="s">
        <v>147</v>
      </c>
      <c r="C168" s="476">
        <v>53010169</v>
      </c>
      <c r="D168" s="477">
        <v>53010169</v>
      </c>
      <c r="E168" s="478">
        <v>71</v>
      </c>
      <c r="F168" s="479">
        <v>66</v>
      </c>
      <c r="G168" s="479">
        <v>137</v>
      </c>
      <c r="H168" s="480">
        <v>8</v>
      </c>
      <c r="I168" s="538"/>
    </row>
    <row r="169" spans="1:9" s="474" customFormat="1" x14ac:dyDescent="0.35">
      <c r="A169" s="475">
        <v>3</v>
      </c>
      <c r="B169" s="709" t="s">
        <v>151</v>
      </c>
      <c r="C169" s="476">
        <v>53010176</v>
      </c>
      <c r="D169" s="477">
        <v>53010176</v>
      </c>
      <c r="E169" s="478">
        <v>92</v>
      </c>
      <c r="F169" s="479">
        <v>82</v>
      </c>
      <c r="G169" s="479">
        <v>174</v>
      </c>
      <c r="H169" s="480">
        <v>12</v>
      </c>
      <c r="I169" s="538"/>
    </row>
    <row r="170" spans="1:9" s="484" customFormat="1" x14ac:dyDescent="0.35">
      <c r="A170" s="475">
        <v>4</v>
      </c>
      <c r="B170" s="709" t="s">
        <v>139</v>
      </c>
      <c r="C170" s="476">
        <v>53010156</v>
      </c>
      <c r="D170" s="477">
        <v>53010156</v>
      </c>
      <c r="E170" s="478">
        <v>105</v>
      </c>
      <c r="F170" s="479">
        <v>91</v>
      </c>
      <c r="G170" s="479">
        <v>196</v>
      </c>
      <c r="H170" s="480">
        <v>8</v>
      </c>
      <c r="I170" s="538"/>
    </row>
    <row r="171" spans="1:9" s="484" customFormat="1" x14ac:dyDescent="0.35">
      <c r="A171" s="475">
        <v>5</v>
      </c>
      <c r="B171" s="709" t="s">
        <v>141</v>
      </c>
      <c r="C171" s="476">
        <v>53010162</v>
      </c>
      <c r="D171" s="477">
        <v>53010162</v>
      </c>
      <c r="E171" s="478">
        <v>112</v>
      </c>
      <c r="F171" s="479">
        <v>113</v>
      </c>
      <c r="G171" s="479">
        <v>225</v>
      </c>
      <c r="H171" s="480">
        <v>10</v>
      </c>
      <c r="I171" s="538"/>
    </row>
    <row r="172" spans="1:9" s="474" customFormat="1" x14ac:dyDescent="0.35">
      <c r="A172" s="475">
        <v>6</v>
      </c>
      <c r="B172" s="710" t="s">
        <v>140</v>
      </c>
      <c r="C172" s="486">
        <v>53010160</v>
      </c>
      <c r="D172" s="508">
        <v>53010160</v>
      </c>
      <c r="E172" s="487">
        <v>147</v>
      </c>
      <c r="F172" s="488">
        <v>121</v>
      </c>
      <c r="G172" s="488">
        <v>268</v>
      </c>
      <c r="H172" s="489">
        <v>11</v>
      </c>
      <c r="I172" s="540"/>
    </row>
    <row r="173" spans="1:9" s="474" customFormat="1" x14ac:dyDescent="0.35">
      <c r="A173" s="711"/>
      <c r="B173" s="711" t="s">
        <v>465</v>
      </c>
      <c r="C173" s="671"/>
      <c r="D173" s="680"/>
      <c r="E173" s="673">
        <v>873</v>
      </c>
      <c r="F173" s="674">
        <v>796</v>
      </c>
      <c r="G173" s="674">
        <v>1669</v>
      </c>
      <c r="H173" s="675">
        <v>138</v>
      </c>
      <c r="I173" s="703"/>
    </row>
    <row r="174" spans="1:9" s="474" customFormat="1" x14ac:dyDescent="0.35">
      <c r="A174" s="713"/>
      <c r="B174" s="713" t="s">
        <v>417</v>
      </c>
      <c r="C174" s="511"/>
      <c r="D174" s="509"/>
      <c r="E174" s="512"/>
      <c r="F174" s="513"/>
      <c r="G174" s="513"/>
      <c r="H174" s="514"/>
      <c r="I174" s="546"/>
    </row>
    <row r="175" spans="1:9" s="474" customFormat="1" x14ac:dyDescent="0.35">
      <c r="A175" s="717"/>
      <c r="B175" s="559" t="s">
        <v>477</v>
      </c>
      <c r="C175" s="511"/>
      <c r="D175" s="509"/>
      <c r="E175" s="512"/>
      <c r="F175" s="513"/>
      <c r="G175" s="513"/>
      <c r="H175" s="514"/>
      <c r="I175" s="546"/>
    </row>
    <row r="176" spans="1:9" s="474" customFormat="1" x14ac:dyDescent="0.35">
      <c r="A176" s="475">
        <v>1</v>
      </c>
      <c r="B176" s="709" t="s">
        <v>154</v>
      </c>
      <c r="C176" s="476">
        <v>53010180</v>
      </c>
      <c r="D176" s="477">
        <v>53010180</v>
      </c>
      <c r="E176" s="478">
        <v>2</v>
      </c>
      <c r="F176" s="479">
        <v>1</v>
      </c>
      <c r="G176" s="479">
        <v>3</v>
      </c>
      <c r="H176" s="480">
        <v>2</v>
      </c>
      <c r="I176" s="538" t="s">
        <v>470</v>
      </c>
    </row>
    <row r="177" spans="1:9" s="474" customFormat="1" x14ac:dyDescent="0.35">
      <c r="A177" s="475">
        <v>2</v>
      </c>
      <c r="B177" s="709" t="s">
        <v>153</v>
      </c>
      <c r="C177" s="476">
        <v>53010179</v>
      </c>
      <c r="D177" s="477">
        <v>53010179</v>
      </c>
      <c r="E177" s="478">
        <v>6</v>
      </c>
      <c r="F177" s="479">
        <v>5</v>
      </c>
      <c r="G177" s="479">
        <v>11</v>
      </c>
      <c r="H177" s="480">
        <v>4</v>
      </c>
      <c r="I177" s="538" t="s">
        <v>470</v>
      </c>
    </row>
    <row r="178" spans="1:9" s="474" customFormat="1" x14ac:dyDescent="0.35">
      <c r="A178" s="475">
        <v>3</v>
      </c>
      <c r="B178" s="709" t="s">
        <v>161</v>
      </c>
      <c r="C178" s="476">
        <v>53010187</v>
      </c>
      <c r="D178" s="477">
        <v>53010187</v>
      </c>
      <c r="E178" s="478">
        <v>12</v>
      </c>
      <c r="F178" s="479">
        <v>10</v>
      </c>
      <c r="G178" s="479">
        <v>22</v>
      </c>
      <c r="H178" s="480">
        <v>7</v>
      </c>
      <c r="I178" s="538" t="s">
        <v>470</v>
      </c>
    </row>
    <row r="179" spans="1:9" s="474" customFormat="1" x14ac:dyDescent="0.35">
      <c r="A179" s="475">
        <v>4</v>
      </c>
      <c r="B179" s="709" t="s">
        <v>158</v>
      </c>
      <c r="C179" s="476">
        <v>53010184</v>
      </c>
      <c r="D179" s="477">
        <v>53010184</v>
      </c>
      <c r="E179" s="478">
        <v>10</v>
      </c>
      <c r="F179" s="479">
        <v>15</v>
      </c>
      <c r="G179" s="479">
        <v>25</v>
      </c>
      <c r="H179" s="480">
        <v>8</v>
      </c>
      <c r="I179" s="538" t="s">
        <v>470</v>
      </c>
    </row>
    <row r="180" spans="1:9" s="474" customFormat="1" x14ac:dyDescent="0.35">
      <c r="A180" s="475">
        <v>5</v>
      </c>
      <c r="B180" s="709" t="s">
        <v>168</v>
      </c>
      <c r="C180" s="476">
        <v>53010197</v>
      </c>
      <c r="D180" s="477">
        <v>53010197</v>
      </c>
      <c r="E180" s="478">
        <v>24</v>
      </c>
      <c r="F180" s="479">
        <v>16</v>
      </c>
      <c r="G180" s="479">
        <v>40</v>
      </c>
      <c r="H180" s="480">
        <v>8</v>
      </c>
      <c r="I180" s="538"/>
    </row>
    <row r="181" spans="1:9" s="474" customFormat="1" x14ac:dyDescent="0.35">
      <c r="A181" s="475">
        <v>6</v>
      </c>
      <c r="B181" s="709" t="s">
        <v>164</v>
      </c>
      <c r="C181" s="476">
        <v>53010193</v>
      </c>
      <c r="D181" s="477">
        <v>53010193</v>
      </c>
      <c r="E181" s="478">
        <v>23</v>
      </c>
      <c r="F181" s="479">
        <v>19</v>
      </c>
      <c r="G181" s="479">
        <v>42</v>
      </c>
      <c r="H181" s="480">
        <v>8</v>
      </c>
      <c r="I181" s="538"/>
    </row>
    <row r="182" spans="1:9" s="474" customFormat="1" x14ac:dyDescent="0.35">
      <c r="A182" s="475">
        <v>7</v>
      </c>
      <c r="B182" s="709" t="s">
        <v>159</v>
      </c>
      <c r="C182" s="476">
        <v>53010185</v>
      </c>
      <c r="D182" s="477">
        <v>53010185</v>
      </c>
      <c r="E182" s="478">
        <v>27</v>
      </c>
      <c r="F182" s="479">
        <v>22</v>
      </c>
      <c r="G182" s="479">
        <v>49</v>
      </c>
      <c r="H182" s="480">
        <v>8</v>
      </c>
      <c r="I182" s="538"/>
    </row>
    <row r="183" spans="1:9" s="474" customFormat="1" x14ac:dyDescent="0.35">
      <c r="A183" s="475">
        <v>8</v>
      </c>
      <c r="B183" s="709" t="s">
        <v>160</v>
      </c>
      <c r="C183" s="476">
        <v>53010186</v>
      </c>
      <c r="D183" s="477">
        <v>53010186</v>
      </c>
      <c r="E183" s="478">
        <v>44</v>
      </c>
      <c r="F183" s="479">
        <v>55</v>
      </c>
      <c r="G183" s="479">
        <v>99</v>
      </c>
      <c r="H183" s="480">
        <v>11</v>
      </c>
      <c r="I183" s="538"/>
    </row>
    <row r="184" spans="1:9" s="474" customFormat="1" x14ac:dyDescent="0.35">
      <c r="A184" s="475">
        <v>9</v>
      </c>
      <c r="B184" s="709" t="s">
        <v>157</v>
      </c>
      <c r="C184" s="476">
        <v>53010183</v>
      </c>
      <c r="D184" s="477">
        <v>53010183</v>
      </c>
      <c r="E184" s="478">
        <v>63</v>
      </c>
      <c r="F184" s="479">
        <v>51</v>
      </c>
      <c r="G184" s="479">
        <v>114</v>
      </c>
      <c r="H184" s="480">
        <v>8</v>
      </c>
      <c r="I184" s="538"/>
    </row>
    <row r="185" spans="1:9" s="474" customFormat="1" x14ac:dyDescent="0.35">
      <c r="A185" s="475"/>
      <c r="B185" s="559" t="s">
        <v>713</v>
      </c>
      <c r="C185" s="476"/>
      <c r="D185" s="477"/>
      <c r="E185" s="478"/>
      <c r="F185" s="479"/>
      <c r="G185" s="479"/>
      <c r="H185" s="480"/>
      <c r="I185" s="538"/>
    </row>
    <row r="186" spans="1:9" s="474" customFormat="1" x14ac:dyDescent="0.35">
      <c r="A186" s="475">
        <v>1</v>
      </c>
      <c r="B186" s="709" t="s">
        <v>156</v>
      </c>
      <c r="C186" s="476">
        <v>53010182</v>
      </c>
      <c r="D186" s="477">
        <v>53010182</v>
      </c>
      <c r="E186" s="478">
        <v>68</v>
      </c>
      <c r="F186" s="479">
        <v>55</v>
      </c>
      <c r="G186" s="479">
        <v>123</v>
      </c>
      <c r="H186" s="480">
        <v>11</v>
      </c>
      <c r="I186" s="538"/>
    </row>
    <row r="187" spans="1:9" s="474" customFormat="1" x14ac:dyDescent="0.35">
      <c r="A187" s="475">
        <v>2</v>
      </c>
      <c r="B187" s="709" t="s">
        <v>162</v>
      </c>
      <c r="C187" s="476">
        <v>53010190</v>
      </c>
      <c r="D187" s="477">
        <v>53010190</v>
      </c>
      <c r="E187" s="478">
        <v>61</v>
      </c>
      <c r="F187" s="479">
        <v>62</v>
      </c>
      <c r="G187" s="479">
        <v>123</v>
      </c>
      <c r="H187" s="480">
        <v>8</v>
      </c>
      <c r="I187" s="538"/>
    </row>
    <row r="188" spans="1:9" s="474" customFormat="1" x14ac:dyDescent="0.35">
      <c r="A188" s="475">
        <v>3</v>
      </c>
      <c r="B188" s="709" t="s">
        <v>167</v>
      </c>
      <c r="C188" s="476">
        <v>53010196</v>
      </c>
      <c r="D188" s="477">
        <v>53010196</v>
      </c>
      <c r="E188" s="478">
        <v>65</v>
      </c>
      <c r="F188" s="479">
        <v>58</v>
      </c>
      <c r="G188" s="479">
        <v>123</v>
      </c>
      <c r="H188" s="480">
        <v>11</v>
      </c>
      <c r="I188" s="538"/>
    </row>
    <row r="189" spans="1:9" s="474" customFormat="1" x14ac:dyDescent="0.35">
      <c r="A189" s="475">
        <v>4</v>
      </c>
      <c r="B189" s="709" t="s">
        <v>163</v>
      </c>
      <c r="C189" s="476">
        <v>53010191</v>
      </c>
      <c r="D189" s="477">
        <v>53010191</v>
      </c>
      <c r="E189" s="478">
        <v>85</v>
      </c>
      <c r="F189" s="479">
        <v>66</v>
      </c>
      <c r="G189" s="479">
        <v>151</v>
      </c>
      <c r="H189" s="480">
        <v>11</v>
      </c>
      <c r="I189" s="538"/>
    </row>
    <row r="190" spans="1:9" s="474" customFormat="1" x14ac:dyDescent="0.35">
      <c r="A190" s="475">
        <v>5</v>
      </c>
      <c r="B190" s="709" t="s">
        <v>165</v>
      </c>
      <c r="C190" s="476">
        <v>53010194</v>
      </c>
      <c r="D190" s="477">
        <v>53010194</v>
      </c>
      <c r="E190" s="478">
        <v>117</v>
      </c>
      <c r="F190" s="479">
        <v>79</v>
      </c>
      <c r="G190" s="479">
        <v>196</v>
      </c>
      <c r="H190" s="480">
        <v>11</v>
      </c>
      <c r="I190" s="538"/>
    </row>
    <row r="191" spans="1:9" s="484" customFormat="1" x14ac:dyDescent="0.35">
      <c r="A191" s="475">
        <v>6</v>
      </c>
      <c r="B191" s="709" t="s">
        <v>155</v>
      </c>
      <c r="C191" s="476">
        <v>53010181</v>
      </c>
      <c r="D191" s="477">
        <v>53010181</v>
      </c>
      <c r="E191" s="478">
        <v>112</v>
      </c>
      <c r="F191" s="479">
        <v>98</v>
      </c>
      <c r="G191" s="479">
        <v>210</v>
      </c>
      <c r="H191" s="480">
        <v>8</v>
      </c>
      <c r="I191" s="538"/>
    </row>
    <row r="192" spans="1:9" s="474" customFormat="1" x14ac:dyDescent="0.35">
      <c r="A192" s="475">
        <v>7</v>
      </c>
      <c r="B192" s="709" t="s">
        <v>166</v>
      </c>
      <c r="C192" s="476">
        <v>53010195</v>
      </c>
      <c r="D192" s="477">
        <v>53010195</v>
      </c>
      <c r="E192" s="478">
        <v>119</v>
      </c>
      <c r="F192" s="479">
        <v>105</v>
      </c>
      <c r="G192" s="479">
        <v>224</v>
      </c>
      <c r="H192" s="480">
        <v>11</v>
      </c>
      <c r="I192" s="538"/>
    </row>
    <row r="193" spans="1:9" s="474" customFormat="1" x14ac:dyDescent="0.35">
      <c r="A193" s="475"/>
      <c r="B193" s="559" t="s">
        <v>471</v>
      </c>
      <c r="C193" s="486"/>
      <c r="D193" s="508"/>
      <c r="E193" s="487"/>
      <c r="F193" s="488"/>
      <c r="G193" s="488"/>
      <c r="H193" s="489"/>
      <c r="I193" s="540"/>
    </row>
    <row r="194" spans="1:9" s="474" customFormat="1" x14ac:dyDescent="0.35">
      <c r="A194" s="475">
        <v>1</v>
      </c>
      <c r="B194" s="710" t="s">
        <v>152</v>
      </c>
      <c r="C194" s="486">
        <v>53010178</v>
      </c>
      <c r="D194" s="508">
        <v>53010178</v>
      </c>
      <c r="E194" s="487">
        <v>258</v>
      </c>
      <c r="F194" s="488">
        <v>227</v>
      </c>
      <c r="G194" s="488">
        <v>485</v>
      </c>
      <c r="H194" s="489">
        <v>19</v>
      </c>
      <c r="I194" s="540"/>
    </row>
    <row r="195" spans="1:9" s="474" customFormat="1" x14ac:dyDescent="0.35">
      <c r="A195" s="711"/>
      <c r="B195" s="711" t="s">
        <v>466</v>
      </c>
      <c r="C195" s="671"/>
      <c r="D195" s="681"/>
      <c r="E195" s="673">
        <v>1096</v>
      </c>
      <c r="F195" s="674">
        <v>944</v>
      </c>
      <c r="G195" s="674">
        <v>2040</v>
      </c>
      <c r="H195" s="675">
        <v>154</v>
      </c>
      <c r="I195" s="703"/>
    </row>
    <row r="196" spans="1:9" s="474" customFormat="1" x14ac:dyDescent="0.35">
      <c r="A196" s="714"/>
      <c r="B196" s="714" t="s">
        <v>467</v>
      </c>
      <c r="C196" s="518"/>
      <c r="D196" s="519"/>
      <c r="E196" s="520">
        <v>10138</v>
      </c>
      <c r="F196" s="521">
        <v>8912</v>
      </c>
      <c r="G196" s="521">
        <v>19050</v>
      </c>
      <c r="H196" s="522">
        <v>1440</v>
      </c>
      <c r="I196" s="547"/>
    </row>
    <row r="197" spans="1:9" s="474" customFormat="1" x14ac:dyDescent="0.35">
      <c r="A197" s="525"/>
      <c r="B197" s="715"/>
      <c r="C197" s="525"/>
      <c r="D197" s="682"/>
      <c r="E197" s="525"/>
      <c r="F197" s="525"/>
      <c r="G197" s="525"/>
      <c r="H197" s="525"/>
      <c r="I197" s="525"/>
    </row>
    <row r="198" spans="1:9" x14ac:dyDescent="0.35">
      <c r="A198"/>
      <c r="B198" s="716"/>
      <c r="C198" s="527"/>
      <c r="D198" s="682"/>
      <c r="E198" s="527"/>
      <c r="F198" s="527"/>
      <c r="G198" s="527"/>
      <c r="H198" s="527"/>
      <c r="I198" s="527"/>
    </row>
    <row r="199" spans="1:9" x14ac:dyDescent="0.35">
      <c r="A199"/>
      <c r="B199" s="716"/>
      <c r="C199" s="527"/>
      <c r="D199"/>
      <c r="E199" s="527"/>
      <c r="F199" s="527"/>
      <c r="G199" s="527"/>
      <c r="H199" s="527"/>
      <c r="I199" s="527"/>
    </row>
    <row r="200" spans="1:9" x14ac:dyDescent="0.35">
      <c r="A200"/>
      <c r="B200" s="716"/>
      <c r="C200" s="527"/>
      <c r="D200"/>
      <c r="E200" s="527"/>
      <c r="F200" s="527"/>
      <c r="G200" s="527"/>
      <c r="H200" s="527"/>
      <c r="I200" s="527"/>
    </row>
    <row r="201" spans="1:9" x14ac:dyDescent="0.35">
      <c r="A201"/>
      <c r="B201"/>
      <c r="C201" s="527"/>
      <c r="D201"/>
      <c r="E201" s="527"/>
      <c r="F201" s="527"/>
      <c r="G201" s="527"/>
      <c r="H201" s="527"/>
      <c r="I201" s="527"/>
    </row>
    <row r="202" spans="1:9" x14ac:dyDescent="0.35">
      <c r="A202"/>
      <c r="B202"/>
      <c r="C202" s="527"/>
      <c r="D202"/>
      <c r="E202" s="527"/>
      <c r="F202" s="527"/>
      <c r="G202" s="527"/>
      <c r="H202" s="527"/>
      <c r="I202" s="527"/>
    </row>
    <row r="203" spans="1:9" x14ac:dyDescent="0.35">
      <c r="A203"/>
      <c r="B203"/>
      <c r="C203" s="527"/>
      <c r="D203"/>
      <c r="E203" s="527"/>
      <c r="F203" s="527"/>
      <c r="G203" s="527"/>
      <c r="H203" s="527"/>
      <c r="I203" s="527"/>
    </row>
    <row r="204" spans="1:9" x14ac:dyDescent="0.35">
      <c r="A204"/>
      <c r="B204"/>
      <c r="C204" s="527"/>
      <c r="D204"/>
      <c r="E204" s="527"/>
      <c r="F204" s="527"/>
      <c r="G204" s="527"/>
      <c r="H204" s="527"/>
      <c r="I204" s="527"/>
    </row>
    <row r="205" spans="1:9" x14ac:dyDescent="0.35">
      <c r="A205"/>
      <c r="B205"/>
      <c r="C205" s="527"/>
      <c r="D205"/>
      <c r="E205" s="527"/>
      <c r="F205" s="527"/>
      <c r="G205" s="527"/>
      <c r="H205" s="527"/>
      <c r="I205" s="527"/>
    </row>
    <row r="206" spans="1:9" x14ac:dyDescent="0.35">
      <c r="A206"/>
      <c r="B206"/>
      <c r="C206" s="527"/>
      <c r="D206"/>
      <c r="E206" s="527"/>
      <c r="F206" s="527"/>
      <c r="G206" s="527"/>
      <c r="H206" s="527"/>
      <c r="I206" s="527"/>
    </row>
    <row r="207" spans="1:9" x14ac:dyDescent="0.35">
      <c r="A207"/>
      <c r="B207"/>
      <c r="C207" s="527"/>
      <c r="D207"/>
      <c r="E207" s="527"/>
      <c r="F207" s="527"/>
      <c r="G207" s="527"/>
      <c r="H207" s="527"/>
      <c r="I207" s="527"/>
    </row>
  </sheetData>
  <sortState ref="B11:H65">
    <sortCondition ref="G11:G65"/>
  </sortState>
  <mergeCells count="1">
    <mergeCell ref="C2:D2"/>
  </mergeCells>
  <pageMargins left="0.39370078740157483" right="0.19685039370078741" top="0.59055118110236227" bottom="0.39370078740157483" header="0.31496062992125984" footer="0.31496062992125984"/>
  <pageSetup paperSize="9" scale="80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13"/>
  <sheetViews>
    <sheetView zoomScale="90" zoomScaleNormal="90" workbookViewId="0">
      <pane ySplit="3" topLeftCell="A4" activePane="bottomLeft" state="frozen"/>
      <selection activeCell="B10" sqref="B10"/>
      <selection pane="bottomLeft" activeCell="A4" sqref="A4"/>
    </sheetView>
  </sheetViews>
  <sheetFormatPr defaultRowHeight="21" x14ac:dyDescent="0.35"/>
  <cols>
    <col min="1" max="1" width="6.875" style="461" customWidth="1"/>
    <col min="2" max="2" width="43.375" style="461" customWidth="1"/>
    <col min="3" max="3" width="14.875" style="461" customWidth="1"/>
    <col min="4" max="4" width="14.875" style="462" customWidth="1"/>
    <col min="5" max="8" width="13" style="463" customWidth="1"/>
    <col min="9" max="9" width="31.375" style="463" customWidth="1"/>
    <col min="10" max="16384" width="9" style="461"/>
  </cols>
  <sheetData>
    <row r="1" spans="1:9" ht="23.25" x14ac:dyDescent="0.35">
      <c r="A1" s="241" t="s">
        <v>725</v>
      </c>
    </row>
    <row r="2" spans="1:9" x14ac:dyDescent="0.35">
      <c r="A2" s="651" t="s">
        <v>170</v>
      </c>
      <c r="B2" s="652" t="s">
        <v>1</v>
      </c>
      <c r="C2" s="764" t="s">
        <v>0</v>
      </c>
      <c r="D2" s="765"/>
      <c r="E2" s="653" t="s">
        <v>700</v>
      </c>
      <c r="F2" s="653"/>
      <c r="G2" s="653"/>
      <c r="H2" s="655"/>
      <c r="I2" s="652" t="s">
        <v>468</v>
      </c>
    </row>
    <row r="3" spans="1:9" x14ac:dyDescent="0.35">
      <c r="A3" s="465"/>
      <c r="B3" s="466"/>
      <c r="C3" s="467" t="s">
        <v>459</v>
      </c>
      <c r="D3" s="468" t="s">
        <v>460</v>
      </c>
      <c r="E3" s="656" t="s">
        <v>259</v>
      </c>
      <c r="F3" s="657" t="s">
        <v>260</v>
      </c>
      <c r="G3" s="657" t="s">
        <v>249</v>
      </c>
      <c r="H3" s="660" t="s">
        <v>461</v>
      </c>
      <c r="I3" s="466"/>
    </row>
    <row r="4" spans="1:9" s="474" customFormat="1" x14ac:dyDescent="0.35">
      <c r="A4" s="663"/>
      <c r="B4" s="708" t="s">
        <v>368</v>
      </c>
      <c r="C4" s="664"/>
      <c r="D4" s="665"/>
      <c r="E4" s="666"/>
      <c r="F4" s="470"/>
      <c r="G4" s="470"/>
      <c r="H4" s="667"/>
      <c r="I4" s="705"/>
    </row>
    <row r="5" spans="1:9" s="474" customFormat="1" x14ac:dyDescent="0.35">
      <c r="A5" s="691"/>
      <c r="B5" s="713" t="s">
        <v>701</v>
      </c>
      <c r="C5" s="501"/>
      <c r="D5" s="692"/>
      <c r="E5" s="502"/>
      <c r="F5" s="503"/>
      <c r="G5" s="503"/>
      <c r="H5" s="504"/>
      <c r="I5" s="544"/>
    </row>
    <row r="6" spans="1:9" s="474" customFormat="1" x14ac:dyDescent="0.35">
      <c r="A6" s="475">
        <v>1</v>
      </c>
      <c r="B6" s="709" t="s">
        <v>13</v>
      </c>
      <c r="C6" s="476">
        <v>53010009</v>
      </c>
      <c r="D6" s="477">
        <v>53010009</v>
      </c>
      <c r="E6" s="478">
        <v>0</v>
      </c>
      <c r="F6" s="479">
        <v>0</v>
      </c>
      <c r="G6" s="479">
        <v>0</v>
      </c>
      <c r="H6" s="480">
        <v>0</v>
      </c>
      <c r="I6" s="538" t="s">
        <v>470</v>
      </c>
    </row>
    <row r="7" spans="1:9" s="474" customFormat="1" x14ac:dyDescent="0.35">
      <c r="A7" s="475">
        <v>2</v>
      </c>
      <c r="B7" s="709" t="s">
        <v>26</v>
      </c>
      <c r="C7" s="476">
        <v>53010023</v>
      </c>
      <c r="D7" s="661">
        <v>53010023</v>
      </c>
      <c r="E7" s="478">
        <v>0</v>
      </c>
      <c r="F7" s="479">
        <v>0</v>
      </c>
      <c r="G7" s="479">
        <v>0</v>
      </c>
      <c r="H7" s="480">
        <v>0</v>
      </c>
      <c r="I7" s="538" t="s">
        <v>470</v>
      </c>
    </row>
    <row r="8" spans="1:9" s="474" customFormat="1" x14ac:dyDescent="0.35">
      <c r="A8" s="475">
        <v>3</v>
      </c>
      <c r="B8" s="709" t="s">
        <v>27</v>
      </c>
      <c r="C8" s="476">
        <v>53010025</v>
      </c>
      <c r="D8" s="477">
        <v>53010025</v>
      </c>
      <c r="E8" s="478">
        <v>0</v>
      </c>
      <c r="F8" s="479">
        <v>0</v>
      </c>
      <c r="G8" s="479">
        <v>0</v>
      </c>
      <c r="H8" s="480">
        <v>0</v>
      </c>
      <c r="I8" s="538" t="s">
        <v>470</v>
      </c>
    </row>
    <row r="9" spans="1:9" s="474" customFormat="1" x14ac:dyDescent="0.35">
      <c r="A9" s="475">
        <v>4</v>
      </c>
      <c r="B9" s="709" t="s">
        <v>51</v>
      </c>
      <c r="C9" s="476">
        <v>53010056</v>
      </c>
      <c r="D9" s="477">
        <v>53010056</v>
      </c>
      <c r="E9" s="478">
        <v>0</v>
      </c>
      <c r="F9" s="479">
        <v>0</v>
      </c>
      <c r="G9" s="479">
        <v>0</v>
      </c>
      <c r="H9" s="480">
        <v>0</v>
      </c>
      <c r="I9" s="538" t="s">
        <v>470</v>
      </c>
    </row>
    <row r="10" spans="1:9" s="474" customFormat="1" x14ac:dyDescent="0.35">
      <c r="A10" s="475"/>
      <c r="B10" s="559" t="s">
        <v>702</v>
      </c>
      <c r="C10" s="476"/>
      <c r="D10" s="477"/>
      <c r="E10" s="478"/>
      <c r="F10" s="479"/>
      <c r="G10" s="479"/>
      <c r="H10" s="480"/>
      <c r="I10" s="538"/>
    </row>
    <row r="11" spans="1:9" s="474" customFormat="1" x14ac:dyDescent="0.35">
      <c r="A11" s="475">
        <v>1</v>
      </c>
      <c r="B11" s="709" t="s">
        <v>32</v>
      </c>
      <c r="C11" s="476">
        <v>53010032</v>
      </c>
      <c r="D11" s="477">
        <v>53010032</v>
      </c>
      <c r="E11" s="478">
        <v>1</v>
      </c>
      <c r="F11" s="479">
        <v>1</v>
      </c>
      <c r="G11" s="479">
        <v>2</v>
      </c>
      <c r="H11" s="480">
        <v>1</v>
      </c>
      <c r="I11" s="538" t="s">
        <v>470</v>
      </c>
    </row>
    <row r="12" spans="1:9" s="474" customFormat="1" x14ac:dyDescent="0.35">
      <c r="A12" s="475">
        <v>2</v>
      </c>
      <c r="B12" s="709" t="s">
        <v>16</v>
      </c>
      <c r="C12" s="476">
        <v>53010013</v>
      </c>
      <c r="D12" s="477">
        <v>53010013</v>
      </c>
      <c r="E12" s="478">
        <v>1</v>
      </c>
      <c r="F12" s="479">
        <v>3</v>
      </c>
      <c r="G12" s="479">
        <v>4</v>
      </c>
      <c r="H12" s="480">
        <v>2</v>
      </c>
      <c r="I12" s="538" t="s">
        <v>470</v>
      </c>
    </row>
    <row r="13" spans="1:9" s="474" customFormat="1" x14ac:dyDescent="0.35">
      <c r="A13" s="475">
        <v>3</v>
      </c>
      <c r="B13" s="709" t="s">
        <v>45</v>
      </c>
      <c r="C13" s="476">
        <v>53010046</v>
      </c>
      <c r="D13" s="477">
        <v>53010046</v>
      </c>
      <c r="E13" s="478">
        <v>3</v>
      </c>
      <c r="F13" s="479">
        <v>2</v>
      </c>
      <c r="G13" s="479">
        <v>5</v>
      </c>
      <c r="H13" s="480">
        <v>4</v>
      </c>
      <c r="I13" s="538" t="s">
        <v>470</v>
      </c>
    </row>
    <row r="14" spans="1:9" s="474" customFormat="1" x14ac:dyDescent="0.35">
      <c r="A14" s="475">
        <v>4</v>
      </c>
      <c r="B14" s="709" t="s">
        <v>33</v>
      </c>
      <c r="C14" s="476">
        <v>53010033</v>
      </c>
      <c r="D14" s="477">
        <v>53010033</v>
      </c>
      <c r="E14" s="478">
        <v>3</v>
      </c>
      <c r="F14" s="479">
        <v>3</v>
      </c>
      <c r="G14" s="479">
        <v>6</v>
      </c>
      <c r="H14" s="480">
        <v>3</v>
      </c>
      <c r="I14" s="538" t="s">
        <v>470</v>
      </c>
    </row>
    <row r="15" spans="1:9" s="474" customFormat="1" x14ac:dyDescent="0.35">
      <c r="A15" s="475">
        <v>5</v>
      </c>
      <c r="B15" s="709" t="s">
        <v>40</v>
      </c>
      <c r="C15" s="476">
        <v>53010040</v>
      </c>
      <c r="D15" s="477">
        <v>53010040</v>
      </c>
      <c r="E15" s="478">
        <v>3</v>
      </c>
      <c r="F15" s="479">
        <v>5</v>
      </c>
      <c r="G15" s="479">
        <v>8</v>
      </c>
      <c r="H15" s="480">
        <v>4</v>
      </c>
      <c r="I15" s="538" t="s">
        <v>470</v>
      </c>
    </row>
    <row r="16" spans="1:9" s="474" customFormat="1" x14ac:dyDescent="0.35">
      <c r="A16" s="475">
        <v>6</v>
      </c>
      <c r="B16" s="709" t="s">
        <v>30</v>
      </c>
      <c r="C16" s="476">
        <v>53010029</v>
      </c>
      <c r="D16" s="477">
        <v>53010029</v>
      </c>
      <c r="E16" s="478">
        <v>5</v>
      </c>
      <c r="F16" s="479">
        <v>5</v>
      </c>
      <c r="G16" s="479">
        <v>10</v>
      </c>
      <c r="H16" s="480">
        <v>4</v>
      </c>
      <c r="I16" s="538"/>
    </row>
    <row r="17" spans="1:9" s="474" customFormat="1" x14ac:dyDescent="0.35">
      <c r="A17" s="475">
        <v>7</v>
      </c>
      <c r="B17" s="709" t="s">
        <v>11</v>
      </c>
      <c r="C17" s="476">
        <v>53010007</v>
      </c>
      <c r="D17" s="477">
        <v>53010007</v>
      </c>
      <c r="E17" s="478">
        <v>6</v>
      </c>
      <c r="F17" s="479">
        <v>6</v>
      </c>
      <c r="G17" s="479">
        <v>12</v>
      </c>
      <c r="H17" s="480">
        <v>3</v>
      </c>
      <c r="I17" s="538"/>
    </row>
    <row r="18" spans="1:9" s="474" customFormat="1" x14ac:dyDescent="0.35">
      <c r="A18" s="475">
        <v>8</v>
      </c>
      <c r="B18" s="709" t="s">
        <v>61</v>
      </c>
      <c r="C18" s="476">
        <v>53010067</v>
      </c>
      <c r="D18" s="661">
        <v>53010067</v>
      </c>
      <c r="E18" s="478">
        <v>9</v>
      </c>
      <c r="F18" s="479">
        <v>5</v>
      </c>
      <c r="G18" s="479">
        <v>14</v>
      </c>
      <c r="H18" s="480">
        <v>4</v>
      </c>
      <c r="I18" s="538"/>
    </row>
    <row r="19" spans="1:9" s="474" customFormat="1" x14ac:dyDescent="0.35">
      <c r="A19" s="475">
        <v>9</v>
      </c>
      <c r="B19" s="709" t="s">
        <v>34</v>
      </c>
      <c r="C19" s="476">
        <v>53010034</v>
      </c>
      <c r="D19" s="477">
        <v>53010034</v>
      </c>
      <c r="E19" s="478">
        <v>7</v>
      </c>
      <c r="F19" s="479">
        <v>8</v>
      </c>
      <c r="G19" s="479">
        <v>15</v>
      </c>
      <c r="H19" s="480">
        <v>8</v>
      </c>
      <c r="I19" s="538" t="s">
        <v>470</v>
      </c>
    </row>
    <row r="20" spans="1:9" s="474" customFormat="1" x14ac:dyDescent="0.35">
      <c r="A20" s="475">
        <v>10</v>
      </c>
      <c r="B20" s="709" t="s">
        <v>56</v>
      </c>
      <c r="C20" s="476">
        <v>53010062</v>
      </c>
      <c r="D20" s="661">
        <v>53010062</v>
      </c>
      <c r="E20" s="478">
        <v>12</v>
      </c>
      <c r="F20" s="479">
        <v>7</v>
      </c>
      <c r="G20" s="479">
        <v>19</v>
      </c>
      <c r="H20" s="480">
        <v>7</v>
      </c>
      <c r="I20" s="538"/>
    </row>
    <row r="21" spans="1:9" s="474" customFormat="1" x14ac:dyDescent="0.35">
      <c r="A21" s="475">
        <v>11</v>
      </c>
      <c r="B21" s="709" t="s">
        <v>38</v>
      </c>
      <c r="C21" s="476">
        <v>53010038</v>
      </c>
      <c r="D21" s="477">
        <v>53010038</v>
      </c>
      <c r="E21" s="478">
        <v>12</v>
      </c>
      <c r="F21" s="479">
        <v>13</v>
      </c>
      <c r="G21" s="479">
        <v>25</v>
      </c>
      <c r="H21" s="480">
        <v>7</v>
      </c>
      <c r="I21" s="538"/>
    </row>
    <row r="22" spans="1:9" s="474" customFormat="1" x14ac:dyDescent="0.35">
      <c r="A22" s="475">
        <v>12</v>
      </c>
      <c r="B22" s="709" t="s">
        <v>64</v>
      </c>
      <c r="C22" s="476">
        <v>53010071</v>
      </c>
      <c r="D22" s="661">
        <v>53010071</v>
      </c>
      <c r="E22" s="478">
        <v>15</v>
      </c>
      <c r="F22" s="479">
        <v>11</v>
      </c>
      <c r="G22" s="479">
        <v>26</v>
      </c>
      <c r="H22" s="480">
        <v>8</v>
      </c>
      <c r="I22" s="538"/>
    </row>
    <row r="23" spans="1:9" s="474" customFormat="1" x14ac:dyDescent="0.35">
      <c r="A23" s="475">
        <v>13</v>
      </c>
      <c r="B23" s="709" t="s">
        <v>35</v>
      </c>
      <c r="C23" s="476">
        <v>53010035</v>
      </c>
      <c r="D23" s="483">
        <v>53010035</v>
      </c>
      <c r="E23" s="478">
        <v>12</v>
      </c>
      <c r="F23" s="479">
        <v>17</v>
      </c>
      <c r="G23" s="479">
        <v>29</v>
      </c>
      <c r="H23" s="480">
        <v>8</v>
      </c>
      <c r="I23" s="538"/>
    </row>
    <row r="24" spans="1:9" s="474" customFormat="1" x14ac:dyDescent="0.35">
      <c r="A24" s="475">
        <v>14</v>
      </c>
      <c r="B24" s="709" t="s">
        <v>59</v>
      </c>
      <c r="C24" s="476">
        <v>53010065</v>
      </c>
      <c r="D24" s="477">
        <v>53010065</v>
      </c>
      <c r="E24" s="478">
        <v>18</v>
      </c>
      <c r="F24" s="479">
        <v>11</v>
      </c>
      <c r="G24" s="479">
        <v>29</v>
      </c>
      <c r="H24" s="480">
        <v>9</v>
      </c>
      <c r="I24" s="538"/>
    </row>
    <row r="25" spans="1:9" s="474" customFormat="1" x14ac:dyDescent="0.35">
      <c r="A25" s="475">
        <v>15</v>
      </c>
      <c r="B25" s="709" t="s">
        <v>12</v>
      </c>
      <c r="C25" s="476">
        <v>53010008</v>
      </c>
      <c r="D25" s="477">
        <v>53010008</v>
      </c>
      <c r="E25" s="478">
        <v>21</v>
      </c>
      <c r="F25" s="479">
        <v>11</v>
      </c>
      <c r="G25" s="479">
        <v>32</v>
      </c>
      <c r="H25" s="480">
        <v>8</v>
      </c>
      <c r="I25" s="538"/>
    </row>
    <row r="26" spans="1:9" s="474" customFormat="1" x14ac:dyDescent="0.35">
      <c r="A26" s="475">
        <v>16</v>
      </c>
      <c r="B26" s="709" t="s">
        <v>60</v>
      </c>
      <c r="C26" s="476">
        <v>53010066</v>
      </c>
      <c r="D26" s="661">
        <v>53010066</v>
      </c>
      <c r="E26" s="478">
        <v>16</v>
      </c>
      <c r="F26" s="479">
        <v>17</v>
      </c>
      <c r="G26" s="479">
        <v>33</v>
      </c>
      <c r="H26" s="480">
        <v>9</v>
      </c>
      <c r="I26" s="538"/>
    </row>
    <row r="27" spans="1:9" s="474" customFormat="1" x14ac:dyDescent="0.35">
      <c r="A27" s="475">
        <v>17</v>
      </c>
      <c r="B27" s="709" t="s">
        <v>29</v>
      </c>
      <c r="C27" s="476">
        <v>53010028</v>
      </c>
      <c r="D27" s="483">
        <v>53010028</v>
      </c>
      <c r="E27" s="478">
        <v>24</v>
      </c>
      <c r="F27" s="479">
        <v>15</v>
      </c>
      <c r="G27" s="479">
        <v>39</v>
      </c>
      <c r="H27" s="480">
        <v>7</v>
      </c>
      <c r="I27" s="538"/>
    </row>
    <row r="28" spans="1:9" s="474" customFormat="1" x14ac:dyDescent="0.35">
      <c r="A28" s="475">
        <v>18</v>
      </c>
      <c r="B28" s="709" t="s">
        <v>20</v>
      </c>
      <c r="C28" s="476">
        <v>53010017</v>
      </c>
      <c r="D28" s="477">
        <v>53010017</v>
      </c>
      <c r="E28" s="478">
        <v>25</v>
      </c>
      <c r="F28" s="479">
        <v>15</v>
      </c>
      <c r="G28" s="479">
        <v>40</v>
      </c>
      <c r="H28" s="480">
        <v>8</v>
      </c>
      <c r="I28" s="538"/>
    </row>
    <row r="29" spans="1:9" s="474" customFormat="1" x14ac:dyDescent="0.35">
      <c r="A29" s="475">
        <v>19</v>
      </c>
      <c r="B29" s="709" t="s">
        <v>43</v>
      </c>
      <c r="C29" s="476">
        <v>53010043</v>
      </c>
      <c r="D29" s="477">
        <v>53010043</v>
      </c>
      <c r="E29" s="478">
        <v>25</v>
      </c>
      <c r="F29" s="479">
        <v>21</v>
      </c>
      <c r="G29" s="479">
        <v>46</v>
      </c>
      <c r="H29" s="480">
        <v>8</v>
      </c>
      <c r="I29" s="538"/>
    </row>
    <row r="30" spans="1:9" s="474" customFormat="1" x14ac:dyDescent="0.35">
      <c r="A30" s="475">
        <v>20</v>
      </c>
      <c r="B30" s="709" t="s">
        <v>50</v>
      </c>
      <c r="C30" s="476">
        <v>53010055</v>
      </c>
      <c r="D30" s="477">
        <v>53010055</v>
      </c>
      <c r="E30" s="478">
        <v>25</v>
      </c>
      <c r="F30" s="479">
        <v>22</v>
      </c>
      <c r="G30" s="479">
        <v>47</v>
      </c>
      <c r="H30" s="480">
        <v>8</v>
      </c>
      <c r="I30" s="538"/>
    </row>
    <row r="31" spans="1:9" s="474" customFormat="1" x14ac:dyDescent="0.35">
      <c r="A31" s="475">
        <v>21</v>
      </c>
      <c r="B31" s="709" t="s">
        <v>41</v>
      </c>
      <c r="C31" s="476">
        <v>53010041</v>
      </c>
      <c r="D31" s="477">
        <v>53010041</v>
      </c>
      <c r="E31" s="478">
        <v>30</v>
      </c>
      <c r="F31" s="479">
        <v>18</v>
      </c>
      <c r="G31" s="479">
        <v>48</v>
      </c>
      <c r="H31" s="480">
        <v>8</v>
      </c>
      <c r="I31" s="538"/>
    </row>
    <row r="32" spans="1:9" s="474" customFormat="1" x14ac:dyDescent="0.35">
      <c r="A32" s="475">
        <v>22</v>
      </c>
      <c r="B32" s="709" t="s">
        <v>21</v>
      </c>
      <c r="C32" s="476">
        <v>53010018</v>
      </c>
      <c r="D32" s="477">
        <v>53010018</v>
      </c>
      <c r="E32" s="478">
        <v>29</v>
      </c>
      <c r="F32" s="479">
        <v>25</v>
      </c>
      <c r="G32" s="479">
        <v>54</v>
      </c>
      <c r="H32" s="480">
        <v>9</v>
      </c>
      <c r="I32" s="538"/>
    </row>
    <row r="33" spans="1:9" s="474" customFormat="1" x14ac:dyDescent="0.35">
      <c r="A33" s="475">
        <v>23</v>
      </c>
      <c r="B33" s="709" t="s">
        <v>58</v>
      </c>
      <c r="C33" s="476">
        <v>53010064</v>
      </c>
      <c r="D33" s="661">
        <v>53010064</v>
      </c>
      <c r="E33" s="478">
        <v>28</v>
      </c>
      <c r="F33" s="479">
        <v>27</v>
      </c>
      <c r="G33" s="479">
        <v>55</v>
      </c>
      <c r="H33" s="480">
        <v>8</v>
      </c>
      <c r="I33" s="538"/>
    </row>
    <row r="34" spans="1:9" s="474" customFormat="1" ht="20.25" customHeight="1" x14ac:dyDescent="0.35">
      <c r="A34" s="475">
        <v>24</v>
      </c>
      <c r="B34" s="709" t="s">
        <v>62</v>
      </c>
      <c r="C34" s="476">
        <v>53010068</v>
      </c>
      <c r="D34" s="477">
        <v>53010068</v>
      </c>
      <c r="E34" s="478">
        <v>30</v>
      </c>
      <c r="F34" s="479">
        <v>27</v>
      </c>
      <c r="G34" s="479">
        <v>57</v>
      </c>
      <c r="H34" s="480">
        <v>8</v>
      </c>
      <c r="I34" s="538"/>
    </row>
    <row r="35" spans="1:9" s="474" customFormat="1" ht="20.25" customHeight="1" x14ac:dyDescent="0.35">
      <c r="A35" s="475">
        <v>25</v>
      </c>
      <c r="B35" s="709" t="s">
        <v>9</v>
      </c>
      <c r="C35" s="476">
        <v>53010005</v>
      </c>
      <c r="D35" s="483">
        <v>53010005</v>
      </c>
      <c r="E35" s="478">
        <v>31</v>
      </c>
      <c r="F35" s="479">
        <v>28</v>
      </c>
      <c r="G35" s="479">
        <v>59</v>
      </c>
      <c r="H35" s="480">
        <v>9</v>
      </c>
      <c r="I35" s="538"/>
    </row>
    <row r="36" spans="1:9" s="474" customFormat="1" ht="20.25" customHeight="1" x14ac:dyDescent="0.35">
      <c r="A36" s="475">
        <v>26</v>
      </c>
      <c r="B36" s="709" t="s">
        <v>46</v>
      </c>
      <c r="C36" s="476">
        <v>53010049</v>
      </c>
      <c r="D36" s="477">
        <v>53010049</v>
      </c>
      <c r="E36" s="478">
        <v>38</v>
      </c>
      <c r="F36" s="479">
        <v>21</v>
      </c>
      <c r="G36" s="479">
        <v>59</v>
      </c>
      <c r="H36" s="480">
        <v>9</v>
      </c>
      <c r="I36" s="538"/>
    </row>
    <row r="37" spans="1:9" s="474" customFormat="1" ht="20.25" customHeight="1" x14ac:dyDescent="0.35">
      <c r="A37" s="475">
        <v>27</v>
      </c>
      <c r="B37" s="709" t="s">
        <v>18</v>
      </c>
      <c r="C37" s="476">
        <v>53010015</v>
      </c>
      <c r="D37" s="477">
        <v>53010015</v>
      </c>
      <c r="E37" s="478">
        <v>32</v>
      </c>
      <c r="F37" s="479">
        <v>30</v>
      </c>
      <c r="G37" s="479">
        <v>62</v>
      </c>
      <c r="H37" s="480">
        <v>9</v>
      </c>
      <c r="I37" s="538"/>
    </row>
    <row r="38" spans="1:9" s="474" customFormat="1" ht="20.25" customHeight="1" x14ac:dyDescent="0.35">
      <c r="A38" s="475">
        <v>28</v>
      </c>
      <c r="B38" s="709" t="s">
        <v>63</v>
      </c>
      <c r="C38" s="476">
        <v>53010070</v>
      </c>
      <c r="D38" s="477">
        <v>53010070</v>
      </c>
      <c r="E38" s="478">
        <v>36</v>
      </c>
      <c r="F38" s="479">
        <v>32</v>
      </c>
      <c r="G38" s="479">
        <v>68</v>
      </c>
      <c r="H38" s="480">
        <v>8</v>
      </c>
      <c r="I38" s="538"/>
    </row>
    <row r="39" spans="1:9" s="474" customFormat="1" ht="20.25" customHeight="1" x14ac:dyDescent="0.35">
      <c r="A39" s="475">
        <v>29</v>
      </c>
      <c r="B39" s="709" t="s">
        <v>57</v>
      </c>
      <c r="C39" s="476">
        <v>53010063</v>
      </c>
      <c r="D39" s="477">
        <v>53010063</v>
      </c>
      <c r="E39" s="478">
        <v>45</v>
      </c>
      <c r="F39" s="479">
        <v>28</v>
      </c>
      <c r="G39" s="479">
        <v>73</v>
      </c>
      <c r="H39" s="480">
        <v>8</v>
      </c>
      <c r="I39" s="538"/>
    </row>
    <row r="40" spans="1:9" s="474" customFormat="1" ht="20.25" customHeight="1" x14ac:dyDescent="0.35">
      <c r="A40" s="475">
        <v>30</v>
      </c>
      <c r="B40" s="709" t="s">
        <v>48</v>
      </c>
      <c r="C40" s="476">
        <v>53010052</v>
      </c>
      <c r="D40" s="477">
        <v>53010052</v>
      </c>
      <c r="E40" s="478">
        <v>40</v>
      </c>
      <c r="F40" s="479">
        <v>35</v>
      </c>
      <c r="G40" s="479">
        <v>75</v>
      </c>
      <c r="H40" s="480">
        <v>8</v>
      </c>
      <c r="I40" s="538"/>
    </row>
    <row r="41" spans="1:9" s="474" customFormat="1" ht="20.25" customHeight="1" x14ac:dyDescent="0.35">
      <c r="A41" s="475">
        <v>31</v>
      </c>
      <c r="B41" s="709" t="s">
        <v>53</v>
      </c>
      <c r="C41" s="476">
        <v>53010058</v>
      </c>
      <c r="D41" s="477">
        <v>53010058</v>
      </c>
      <c r="E41" s="478">
        <v>48</v>
      </c>
      <c r="F41" s="479">
        <v>32</v>
      </c>
      <c r="G41" s="479">
        <v>80</v>
      </c>
      <c r="H41" s="480">
        <v>9</v>
      </c>
      <c r="I41" s="538"/>
    </row>
    <row r="42" spans="1:9" s="474" customFormat="1" ht="20.25" customHeight="1" x14ac:dyDescent="0.35">
      <c r="A42" s="475">
        <v>32</v>
      </c>
      <c r="B42" s="709" t="s">
        <v>8</v>
      </c>
      <c r="C42" s="476">
        <v>53010004</v>
      </c>
      <c r="D42" s="477">
        <v>53010004</v>
      </c>
      <c r="E42" s="478">
        <v>47</v>
      </c>
      <c r="F42" s="479">
        <v>35</v>
      </c>
      <c r="G42" s="479">
        <v>82</v>
      </c>
      <c r="H42" s="480">
        <v>12</v>
      </c>
      <c r="I42" s="538"/>
    </row>
    <row r="43" spans="1:9" s="474" customFormat="1" ht="20.25" customHeight="1" x14ac:dyDescent="0.35">
      <c r="A43" s="475">
        <v>33</v>
      </c>
      <c r="B43" s="709" t="s">
        <v>15</v>
      </c>
      <c r="C43" s="476">
        <v>53010011</v>
      </c>
      <c r="D43" s="661">
        <v>53010011</v>
      </c>
      <c r="E43" s="478">
        <v>51</v>
      </c>
      <c r="F43" s="479">
        <v>31</v>
      </c>
      <c r="G43" s="479">
        <v>82</v>
      </c>
      <c r="H43" s="480">
        <v>8</v>
      </c>
      <c r="I43" s="538"/>
    </row>
    <row r="44" spans="1:9" s="474" customFormat="1" ht="20.25" customHeight="1" x14ac:dyDescent="0.35">
      <c r="A44" s="475">
        <v>34</v>
      </c>
      <c r="B44" s="709" t="s">
        <v>25</v>
      </c>
      <c r="C44" s="476">
        <v>53010022</v>
      </c>
      <c r="D44" s="661">
        <v>53010022</v>
      </c>
      <c r="E44" s="478">
        <v>48</v>
      </c>
      <c r="F44" s="479">
        <v>36</v>
      </c>
      <c r="G44" s="479">
        <v>84</v>
      </c>
      <c r="H44" s="480">
        <v>8</v>
      </c>
      <c r="I44" s="538"/>
    </row>
    <row r="45" spans="1:9" s="474" customFormat="1" ht="20.25" customHeight="1" x14ac:dyDescent="0.35">
      <c r="A45" s="475">
        <v>35</v>
      </c>
      <c r="B45" s="709" t="s">
        <v>7</v>
      </c>
      <c r="C45" s="476">
        <v>53010003</v>
      </c>
      <c r="D45" s="661">
        <v>53010003</v>
      </c>
      <c r="E45" s="478">
        <v>58</v>
      </c>
      <c r="F45" s="479">
        <v>34</v>
      </c>
      <c r="G45" s="479">
        <v>92</v>
      </c>
      <c r="H45" s="480">
        <v>8</v>
      </c>
      <c r="I45" s="538"/>
    </row>
    <row r="46" spans="1:9" s="474" customFormat="1" ht="20.25" customHeight="1" x14ac:dyDescent="0.35">
      <c r="A46" s="475">
        <v>36</v>
      </c>
      <c r="B46" s="709" t="s">
        <v>28</v>
      </c>
      <c r="C46" s="476">
        <v>53010027</v>
      </c>
      <c r="D46" s="661">
        <v>53010027</v>
      </c>
      <c r="E46" s="478">
        <v>51</v>
      </c>
      <c r="F46" s="479">
        <v>42</v>
      </c>
      <c r="G46" s="479">
        <v>93</v>
      </c>
      <c r="H46" s="480">
        <v>8</v>
      </c>
      <c r="I46" s="538"/>
    </row>
    <row r="47" spans="1:9" s="474" customFormat="1" ht="20.25" customHeight="1" x14ac:dyDescent="0.35">
      <c r="A47" s="475">
        <v>37</v>
      </c>
      <c r="B47" s="709" t="s">
        <v>55</v>
      </c>
      <c r="C47" s="476">
        <v>53010061</v>
      </c>
      <c r="D47" s="477">
        <v>53010061</v>
      </c>
      <c r="E47" s="478">
        <v>53</v>
      </c>
      <c r="F47" s="479">
        <v>43</v>
      </c>
      <c r="G47" s="479">
        <v>96</v>
      </c>
      <c r="H47" s="480">
        <v>8</v>
      </c>
      <c r="I47" s="538"/>
    </row>
    <row r="48" spans="1:9" s="474" customFormat="1" ht="20.25" customHeight="1" x14ac:dyDescent="0.35">
      <c r="A48" s="475">
        <v>38</v>
      </c>
      <c r="B48" s="709" t="s">
        <v>31</v>
      </c>
      <c r="C48" s="476">
        <v>53010030</v>
      </c>
      <c r="D48" s="477">
        <v>53010030</v>
      </c>
      <c r="E48" s="478">
        <v>64</v>
      </c>
      <c r="F48" s="479">
        <v>36</v>
      </c>
      <c r="G48" s="479">
        <v>100</v>
      </c>
      <c r="H48" s="480">
        <v>9</v>
      </c>
      <c r="I48" s="538"/>
    </row>
    <row r="49" spans="1:9" s="474" customFormat="1" ht="20.25" customHeight="1" x14ac:dyDescent="0.35">
      <c r="A49" s="475">
        <v>39</v>
      </c>
      <c r="B49" s="709" t="s">
        <v>54</v>
      </c>
      <c r="C49" s="476">
        <v>53010059</v>
      </c>
      <c r="D49" s="477">
        <v>53010059</v>
      </c>
      <c r="E49" s="478">
        <v>67</v>
      </c>
      <c r="F49" s="479">
        <v>47</v>
      </c>
      <c r="G49" s="479">
        <v>114</v>
      </c>
      <c r="H49" s="480">
        <v>8</v>
      </c>
      <c r="I49" s="538"/>
    </row>
    <row r="50" spans="1:9" s="474" customFormat="1" ht="20.25" customHeight="1" x14ac:dyDescent="0.35">
      <c r="A50" s="475">
        <v>40</v>
      </c>
      <c r="B50" s="709" t="s">
        <v>37</v>
      </c>
      <c r="C50" s="476">
        <v>53010037</v>
      </c>
      <c r="D50" s="477">
        <v>53010037</v>
      </c>
      <c r="E50" s="478">
        <v>62</v>
      </c>
      <c r="F50" s="479">
        <v>57</v>
      </c>
      <c r="G50" s="479">
        <v>119</v>
      </c>
      <c r="H50" s="480">
        <v>10</v>
      </c>
      <c r="I50" s="538"/>
    </row>
    <row r="51" spans="1:9" s="474" customFormat="1" ht="20.25" customHeight="1" x14ac:dyDescent="0.35">
      <c r="A51" s="475"/>
      <c r="B51" s="559" t="s">
        <v>707</v>
      </c>
      <c r="C51" s="476"/>
      <c r="D51" s="477"/>
      <c r="E51" s="478"/>
      <c r="F51" s="479"/>
      <c r="G51" s="479"/>
      <c r="H51" s="480"/>
      <c r="I51" s="538"/>
    </row>
    <row r="52" spans="1:9" s="474" customFormat="1" ht="20.25" customHeight="1" x14ac:dyDescent="0.35">
      <c r="A52" s="475">
        <v>1</v>
      </c>
      <c r="B52" s="709" t="s">
        <v>39</v>
      </c>
      <c r="C52" s="476">
        <v>53010039</v>
      </c>
      <c r="D52" s="477">
        <v>53010039</v>
      </c>
      <c r="E52" s="478">
        <v>64</v>
      </c>
      <c r="F52" s="479">
        <v>62</v>
      </c>
      <c r="G52" s="479">
        <v>126</v>
      </c>
      <c r="H52" s="480">
        <v>8</v>
      </c>
      <c r="I52" s="538"/>
    </row>
    <row r="53" spans="1:9" s="474" customFormat="1" ht="20.25" customHeight="1" x14ac:dyDescent="0.35">
      <c r="A53" s="475">
        <v>2</v>
      </c>
      <c r="B53" s="709" t="s">
        <v>42</v>
      </c>
      <c r="C53" s="476">
        <v>53010042</v>
      </c>
      <c r="D53" s="477">
        <v>53010042</v>
      </c>
      <c r="E53" s="478">
        <v>68</v>
      </c>
      <c r="F53" s="479">
        <v>59</v>
      </c>
      <c r="G53" s="479">
        <v>127</v>
      </c>
      <c r="H53" s="480">
        <v>12</v>
      </c>
      <c r="I53" s="538"/>
    </row>
    <row r="54" spans="1:9" s="474" customFormat="1" ht="20.25" customHeight="1" x14ac:dyDescent="0.35">
      <c r="A54" s="475">
        <v>3</v>
      </c>
      <c r="B54" s="709" t="s">
        <v>6</v>
      </c>
      <c r="C54" s="476">
        <v>53010002</v>
      </c>
      <c r="D54" s="661">
        <v>53010002</v>
      </c>
      <c r="E54" s="478">
        <v>60</v>
      </c>
      <c r="F54" s="479">
        <v>75</v>
      </c>
      <c r="G54" s="479">
        <v>135</v>
      </c>
      <c r="H54" s="480">
        <v>11</v>
      </c>
      <c r="I54" s="538"/>
    </row>
    <row r="55" spans="1:9" s="474" customFormat="1" ht="20.25" customHeight="1" x14ac:dyDescent="0.35">
      <c r="A55" s="475">
        <v>4</v>
      </c>
      <c r="B55" s="709" t="s">
        <v>36</v>
      </c>
      <c r="C55" s="476">
        <v>53010036</v>
      </c>
      <c r="D55" s="661">
        <v>53010036</v>
      </c>
      <c r="E55" s="478">
        <v>74</v>
      </c>
      <c r="F55" s="479">
        <v>61</v>
      </c>
      <c r="G55" s="479">
        <v>135</v>
      </c>
      <c r="H55" s="480">
        <v>8</v>
      </c>
      <c r="I55" s="538"/>
    </row>
    <row r="56" spans="1:9" s="474" customFormat="1" ht="20.25" customHeight="1" x14ac:dyDescent="0.35">
      <c r="A56" s="475">
        <v>5</v>
      </c>
      <c r="B56" s="709" t="s">
        <v>49</v>
      </c>
      <c r="C56" s="476">
        <v>53010054</v>
      </c>
      <c r="D56" s="477">
        <v>53010054</v>
      </c>
      <c r="E56" s="478">
        <v>73</v>
      </c>
      <c r="F56" s="479">
        <v>68</v>
      </c>
      <c r="G56" s="479">
        <v>141</v>
      </c>
      <c r="H56" s="480">
        <v>8</v>
      </c>
      <c r="I56" s="538"/>
    </row>
    <row r="57" spans="1:9" s="474" customFormat="1" ht="20.25" customHeight="1" x14ac:dyDescent="0.35">
      <c r="A57" s="475">
        <v>6</v>
      </c>
      <c r="B57" s="709" t="s">
        <v>5</v>
      </c>
      <c r="C57" s="476">
        <v>53010001</v>
      </c>
      <c r="D57" s="477">
        <v>53010001</v>
      </c>
      <c r="E57" s="478">
        <v>80</v>
      </c>
      <c r="F57" s="479">
        <v>65</v>
      </c>
      <c r="G57" s="479">
        <v>145</v>
      </c>
      <c r="H57" s="480">
        <v>11</v>
      </c>
      <c r="I57" s="538"/>
    </row>
    <row r="58" spans="1:9" s="474" customFormat="1" ht="20.25" customHeight="1" x14ac:dyDescent="0.35">
      <c r="A58" s="475">
        <v>7</v>
      </c>
      <c r="B58" s="709" t="s">
        <v>22</v>
      </c>
      <c r="C58" s="476">
        <v>53010019</v>
      </c>
      <c r="D58" s="477">
        <v>53010019</v>
      </c>
      <c r="E58" s="478">
        <v>79</v>
      </c>
      <c r="F58" s="479">
        <v>79</v>
      </c>
      <c r="G58" s="479">
        <v>158</v>
      </c>
      <c r="H58" s="480">
        <v>8</v>
      </c>
      <c r="I58" s="538"/>
    </row>
    <row r="59" spans="1:9" s="474" customFormat="1" ht="20.25" customHeight="1" x14ac:dyDescent="0.35">
      <c r="A59" s="475">
        <v>8</v>
      </c>
      <c r="B59" s="709" t="s">
        <v>24</v>
      </c>
      <c r="C59" s="476">
        <v>53010021</v>
      </c>
      <c r="D59" s="661">
        <v>53010021</v>
      </c>
      <c r="E59" s="478">
        <v>82</v>
      </c>
      <c r="F59" s="479">
        <v>76</v>
      </c>
      <c r="G59" s="479">
        <v>158</v>
      </c>
      <c r="H59" s="480">
        <v>8</v>
      </c>
      <c r="I59" s="538"/>
    </row>
    <row r="60" spans="1:9" s="474" customFormat="1" ht="20.25" customHeight="1" x14ac:dyDescent="0.35">
      <c r="A60" s="475">
        <v>9</v>
      </c>
      <c r="B60" s="709" t="s">
        <v>44</v>
      </c>
      <c r="C60" s="476">
        <v>53010044</v>
      </c>
      <c r="D60" s="477">
        <v>53010044</v>
      </c>
      <c r="E60" s="478">
        <v>82</v>
      </c>
      <c r="F60" s="479">
        <v>81</v>
      </c>
      <c r="G60" s="479">
        <v>163</v>
      </c>
      <c r="H60" s="480">
        <v>9</v>
      </c>
      <c r="I60" s="538"/>
    </row>
    <row r="61" spans="1:9" s="474" customFormat="1" ht="20.25" customHeight="1" x14ac:dyDescent="0.35">
      <c r="A61" s="475">
        <v>10</v>
      </c>
      <c r="B61" s="709" t="s">
        <v>10</v>
      </c>
      <c r="C61" s="476">
        <v>53010006</v>
      </c>
      <c r="D61" s="477">
        <v>53010006</v>
      </c>
      <c r="E61" s="478">
        <v>103</v>
      </c>
      <c r="F61" s="479">
        <v>61</v>
      </c>
      <c r="G61" s="479">
        <v>164</v>
      </c>
      <c r="H61" s="480">
        <v>11</v>
      </c>
      <c r="I61" s="538"/>
    </row>
    <row r="62" spans="1:9" s="474" customFormat="1" ht="20.25" customHeight="1" x14ac:dyDescent="0.35">
      <c r="A62" s="475">
        <v>11</v>
      </c>
      <c r="B62" s="709" t="s">
        <v>47</v>
      </c>
      <c r="C62" s="476">
        <v>53010051</v>
      </c>
      <c r="D62" s="477">
        <v>53010051</v>
      </c>
      <c r="E62" s="478">
        <v>95</v>
      </c>
      <c r="F62" s="479">
        <v>69</v>
      </c>
      <c r="G62" s="479">
        <v>164</v>
      </c>
      <c r="H62" s="480">
        <v>12</v>
      </c>
      <c r="I62" s="538"/>
    </row>
    <row r="63" spans="1:9" s="484" customFormat="1" ht="20.25" customHeight="1" x14ac:dyDescent="0.35">
      <c r="A63" s="475">
        <v>12</v>
      </c>
      <c r="B63" s="709" t="s">
        <v>17</v>
      </c>
      <c r="C63" s="476">
        <v>53010014</v>
      </c>
      <c r="D63" s="477">
        <v>53010014</v>
      </c>
      <c r="E63" s="478">
        <v>92</v>
      </c>
      <c r="F63" s="479">
        <v>82</v>
      </c>
      <c r="G63" s="479">
        <v>174</v>
      </c>
      <c r="H63" s="480">
        <v>11</v>
      </c>
      <c r="I63" s="538"/>
    </row>
    <row r="64" spans="1:9" s="484" customFormat="1" ht="20.25" customHeight="1" x14ac:dyDescent="0.35">
      <c r="A64" s="475">
        <v>13</v>
      </c>
      <c r="B64" s="709" t="s">
        <v>52</v>
      </c>
      <c r="C64" s="476">
        <v>53010057</v>
      </c>
      <c r="D64" s="661">
        <v>53010057</v>
      </c>
      <c r="E64" s="478">
        <v>112</v>
      </c>
      <c r="F64" s="479">
        <v>86</v>
      </c>
      <c r="G64" s="479">
        <v>198</v>
      </c>
      <c r="H64" s="480">
        <v>12</v>
      </c>
      <c r="I64" s="538"/>
    </row>
    <row r="65" spans="1:9" s="484" customFormat="1" ht="20.25" customHeight="1" x14ac:dyDescent="0.35">
      <c r="A65" s="500"/>
      <c r="B65" s="726" t="s">
        <v>478</v>
      </c>
      <c r="C65" s="501"/>
      <c r="D65" s="727"/>
      <c r="E65" s="502"/>
      <c r="F65" s="503"/>
      <c r="G65" s="503"/>
      <c r="H65" s="504"/>
      <c r="I65" s="544"/>
    </row>
    <row r="66" spans="1:9" s="474" customFormat="1" ht="20.25" customHeight="1" x14ac:dyDescent="0.35">
      <c r="A66" s="475">
        <v>1</v>
      </c>
      <c r="B66" s="709" t="s">
        <v>19</v>
      </c>
      <c r="C66" s="476">
        <v>53010016</v>
      </c>
      <c r="D66" s="477">
        <v>53010016</v>
      </c>
      <c r="E66" s="478">
        <v>117</v>
      </c>
      <c r="F66" s="479">
        <v>122</v>
      </c>
      <c r="G66" s="479">
        <v>239</v>
      </c>
      <c r="H66" s="480">
        <v>9</v>
      </c>
      <c r="I66" s="538"/>
    </row>
    <row r="67" spans="1:9" s="474" customFormat="1" x14ac:dyDescent="0.35">
      <c r="A67" s="475">
        <v>2</v>
      </c>
      <c r="B67" s="709" t="s">
        <v>14</v>
      </c>
      <c r="C67" s="476">
        <v>53010010</v>
      </c>
      <c r="D67" s="661">
        <v>53010010</v>
      </c>
      <c r="E67" s="478">
        <v>147</v>
      </c>
      <c r="F67" s="479">
        <v>111</v>
      </c>
      <c r="G67" s="479">
        <v>258</v>
      </c>
      <c r="H67" s="480">
        <v>11</v>
      </c>
      <c r="I67" s="538"/>
    </row>
    <row r="68" spans="1:9" s="474" customFormat="1" x14ac:dyDescent="0.35">
      <c r="A68" s="475"/>
      <c r="B68" s="559" t="s">
        <v>479</v>
      </c>
      <c r="C68" s="486"/>
      <c r="D68" s="669"/>
      <c r="E68" s="487"/>
      <c r="F68" s="488"/>
      <c r="G68" s="488"/>
      <c r="H68" s="489"/>
      <c r="I68" s="540"/>
    </row>
    <row r="69" spans="1:9" s="474" customFormat="1" x14ac:dyDescent="0.35">
      <c r="A69" s="475">
        <v>1</v>
      </c>
      <c r="B69" s="710" t="s">
        <v>23</v>
      </c>
      <c r="C69" s="486">
        <v>53010020</v>
      </c>
      <c r="D69" s="508">
        <v>53010020</v>
      </c>
      <c r="E69" s="487">
        <v>1673</v>
      </c>
      <c r="F69" s="488">
        <v>1479</v>
      </c>
      <c r="G69" s="488">
        <v>3152</v>
      </c>
      <c r="H69" s="489">
        <v>87</v>
      </c>
      <c r="I69" s="540"/>
    </row>
    <row r="70" spans="1:9" s="474" customFormat="1" x14ac:dyDescent="0.35">
      <c r="A70" s="711"/>
      <c r="B70" s="711" t="s">
        <v>462</v>
      </c>
      <c r="C70" s="671"/>
      <c r="D70" s="672"/>
      <c r="E70" s="673">
        <v>4132</v>
      </c>
      <c r="F70" s="674">
        <v>3498</v>
      </c>
      <c r="G70" s="674">
        <v>7630</v>
      </c>
      <c r="H70" s="675">
        <v>528</v>
      </c>
      <c r="I70" s="703"/>
    </row>
    <row r="71" spans="1:9" s="474" customFormat="1" x14ac:dyDescent="0.35">
      <c r="A71" s="500"/>
      <c r="B71" s="713" t="s">
        <v>396</v>
      </c>
      <c r="C71" s="501"/>
      <c r="D71" s="679"/>
      <c r="E71" s="502"/>
      <c r="F71" s="503"/>
      <c r="G71" s="503"/>
      <c r="H71" s="504"/>
      <c r="I71" s="544"/>
    </row>
    <row r="72" spans="1:9" s="474" customFormat="1" x14ac:dyDescent="0.35">
      <c r="A72" s="500"/>
      <c r="B72" s="558" t="s">
        <v>472</v>
      </c>
      <c r="C72" s="501"/>
      <c r="D72" s="679"/>
      <c r="E72" s="502"/>
      <c r="F72" s="503"/>
      <c r="G72" s="503"/>
      <c r="H72" s="504"/>
      <c r="I72" s="544"/>
    </row>
    <row r="73" spans="1:9" s="474" customFormat="1" x14ac:dyDescent="0.35">
      <c r="A73" s="475">
        <v>1</v>
      </c>
      <c r="B73" s="709" t="s">
        <v>67</v>
      </c>
      <c r="C73" s="476">
        <v>53010074</v>
      </c>
      <c r="D73" s="477">
        <v>53010074</v>
      </c>
      <c r="E73" s="478">
        <v>0</v>
      </c>
      <c r="F73" s="479">
        <v>0</v>
      </c>
      <c r="G73" s="479">
        <v>0</v>
      </c>
      <c r="H73" s="480">
        <v>0</v>
      </c>
      <c r="I73" s="538" t="s">
        <v>470</v>
      </c>
    </row>
    <row r="74" spans="1:9" s="474" customFormat="1" x14ac:dyDescent="0.35">
      <c r="A74" s="475"/>
      <c r="B74" s="559" t="s">
        <v>473</v>
      </c>
      <c r="C74" s="476"/>
      <c r="D74" s="477"/>
      <c r="E74" s="478"/>
      <c r="F74" s="479"/>
      <c r="G74" s="479"/>
      <c r="H74" s="480"/>
      <c r="I74" s="538"/>
    </row>
    <row r="75" spans="1:9" s="474" customFormat="1" x14ac:dyDescent="0.35">
      <c r="A75" s="475">
        <v>1</v>
      </c>
      <c r="B75" s="709" t="s">
        <v>77</v>
      </c>
      <c r="C75" s="476">
        <v>53010085</v>
      </c>
      <c r="D75" s="477">
        <v>53010085</v>
      </c>
      <c r="E75" s="478">
        <v>17</v>
      </c>
      <c r="F75" s="479">
        <v>15</v>
      </c>
      <c r="G75" s="479">
        <v>32</v>
      </c>
      <c r="H75" s="480">
        <v>8</v>
      </c>
      <c r="I75" s="538"/>
    </row>
    <row r="76" spans="1:9" s="474" customFormat="1" x14ac:dyDescent="0.35">
      <c r="A76" s="475">
        <v>2</v>
      </c>
      <c r="B76" s="709" t="s">
        <v>79</v>
      </c>
      <c r="C76" s="476">
        <v>53010087</v>
      </c>
      <c r="D76" s="477">
        <v>53010087</v>
      </c>
      <c r="E76" s="478">
        <v>15</v>
      </c>
      <c r="F76" s="479">
        <v>20</v>
      </c>
      <c r="G76" s="479">
        <v>35</v>
      </c>
      <c r="H76" s="480">
        <v>8</v>
      </c>
      <c r="I76" s="538"/>
    </row>
    <row r="77" spans="1:9" s="474" customFormat="1" x14ac:dyDescent="0.35">
      <c r="A77" s="475">
        <v>3</v>
      </c>
      <c r="B77" s="709" t="s">
        <v>73</v>
      </c>
      <c r="C77" s="476">
        <v>53010080</v>
      </c>
      <c r="D77" s="477">
        <v>53010080</v>
      </c>
      <c r="E77" s="478">
        <v>20</v>
      </c>
      <c r="F77" s="479">
        <v>20</v>
      </c>
      <c r="G77" s="479">
        <v>40</v>
      </c>
      <c r="H77" s="480">
        <v>8</v>
      </c>
      <c r="I77" s="538"/>
    </row>
    <row r="78" spans="1:9" s="474" customFormat="1" x14ac:dyDescent="0.35">
      <c r="A78" s="475">
        <v>4</v>
      </c>
      <c r="B78" s="709" t="s">
        <v>65</v>
      </c>
      <c r="C78" s="476">
        <v>53010072</v>
      </c>
      <c r="D78" s="477">
        <v>53010072</v>
      </c>
      <c r="E78" s="478">
        <v>18</v>
      </c>
      <c r="F78" s="479">
        <v>23</v>
      </c>
      <c r="G78" s="479">
        <v>41</v>
      </c>
      <c r="H78" s="480">
        <v>8</v>
      </c>
      <c r="I78" s="538"/>
    </row>
    <row r="79" spans="1:9" s="474" customFormat="1" x14ac:dyDescent="0.35">
      <c r="A79" s="475">
        <v>5</v>
      </c>
      <c r="B79" s="709" t="s">
        <v>72</v>
      </c>
      <c r="C79" s="476">
        <v>53010079</v>
      </c>
      <c r="D79" s="477">
        <v>53010079</v>
      </c>
      <c r="E79" s="478">
        <v>28</v>
      </c>
      <c r="F79" s="479">
        <v>16</v>
      </c>
      <c r="G79" s="479">
        <v>44</v>
      </c>
      <c r="H79" s="480">
        <v>8</v>
      </c>
      <c r="I79" s="538"/>
    </row>
    <row r="80" spans="1:9" s="474" customFormat="1" x14ac:dyDescent="0.35">
      <c r="A80" s="475">
        <v>6</v>
      </c>
      <c r="B80" s="709" t="s">
        <v>83</v>
      </c>
      <c r="C80" s="476">
        <v>53010094</v>
      </c>
      <c r="D80" s="477">
        <v>53010094</v>
      </c>
      <c r="E80" s="478">
        <v>20</v>
      </c>
      <c r="F80" s="479">
        <v>25</v>
      </c>
      <c r="G80" s="479">
        <v>45</v>
      </c>
      <c r="H80" s="480">
        <v>8</v>
      </c>
      <c r="I80" s="538"/>
    </row>
    <row r="81" spans="1:9" s="474" customFormat="1" x14ac:dyDescent="0.35">
      <c r="A81" s="475">
        <v>7</v>
      </c>
      <c r="B81" s="709" t="s">
        <v>70</v>
      </c>
      <c r="C81" s="476">
        <v>53010077</v>
      </c>
      <c r="D81" s="477">
        <v>53010077</v>
      </c>
      <c r="E81" s="478">
        <v>29</v>
      </c>
      <c r="F81" s="479">
        <v>27</v>
      </c>
      <c r="G81" s="479">
        <v>56</v>
      </c>
      <c r="H81" s="480">
        <v>8</v>
      </c>
      <c r="I81" s="538"/>
    </row>
    <row r="82" spans="1:9" s="474" customFormat="1" x14ac:dyDescent="0.35">
      <c r="A82" s="475">
        <v>8</v>
      </c>
      <c r="B82" s="709" t="s">
        <v>82</v>
      </c>
      <c r="C82" s="476">
        <v>53010092</v>
      </c>
      <c r="D82" s="477">
        <v>53010092</v>
      </c>
      <c r="E82" s="478">
        <v>22</v>
      </c>
      <c r="F82" s="479">
        <v>35</v>
      </c>
      <c r="G82" s="479">
        <v>57</v>
      </c>
      <c r="H82" s="480">
        <v>9</v>
      </c>
      <c r="I82" s="538"/>
    </row>
    <row r="83" spans="1:9" s="474" customFormat="1" x14ac:dyDescent="0.35">
      <c r="A83" s="475">
        <v>9</v>
      </c>
      <c r="B83" s="709" t="s">
        <v>84</v>
      </c>
      <c r="C83" s="476">
        <v>53010095</v>
      </c>
      <c r="D83" s="477">
        <v>53010095</v>
      </c>
      <c r="E83" s="478">
        <v>32</v>
      </c>
      <c r="F83" s="479">
        <v>29</v>
      </c>
      <c r="G83" s="479">
        <v>61</v>
      </c>
      <c r="H83" s="480">
        <v>9</v>
      </c>
      <c r="I83" s="538"/>
    </row>
    <row r="84" spans="1:9" s="474" customFormat="1" x14ac:dyDescent="0.35">
      <c r="A84" s="475">
        <v>10</v>
      </c>
      <c r="B84" s="709" t="s">
        <v>74</v>
      </c>
      <c r="C84" s="476">
        <v>53010082</v>
      </c>
      <c r="D84" s="477">
        <v>53010082</v>
      </c>
      <c r="E84" s="478">
        <v>36</v>
      </c>
      <c r="F84" s="479">
        <v>34</v>
      </c>
      <c r="G84" s="479">
        <v>70</v>
      </c>
      <c r="H84" s="480">
        <v>8</v>
      </c>
      <c r="I84" s="538"/>
    </row>
    <row r="85" spans="1:9" s="474" customFormat="1" x14ac:dyDescent="0.35">
      <c r="A85" s="475">
        <v>11</v>
      </c>
      <c r="B85" s="709" t="s">
        <v>78</v>
      </c>
      <c r="C85" s="476">
        <v>53010086</v>
      </c>
      <c r="D85" s="477">
        <v>53010086</v>
      </c>
      <c r="E85" s="478">
        <v>39</v>
      </c>
      <c r="F85" s="479">
        <v>31</v>
      </c>
      <c r="G85" s="479">
        <v>70</v>
      </c>
      <c r="H85" s="480">
        <v>8</v>
      </c>
      <c r="I85" s="538"/>
    </row>
    <row r="86" spans="1:9" s="474" customFormat="1" x14ac:dyDescent="0.35">
      <c r="A86" s="475">
        <v>12</v>
      </c>
      <c r="B86" s="709" t="s">
        <v>68</v>
      </c>
      <c r="C86" s="476">
        <v>53010075</v>
      </c>
      <c r="D86" s="477">
        <v>53010075</v>
      </c>
      <c r="E86" s="478">
        <v>41</v>
      </c>
      <c r="F86" s="479">
        <v>51</v>
      </c>
      <c r="G86" s="479">
        <v>92</v>
      </c>
      <c r="H86" s="480">
        <v>11</v>
      </c>
      <c r="I86" s="538"/>
    </row>
    <row r="87" spans="1:9" s="474" customFormat="1" x14ac:dyDescent="0.35">
      <c r="A87" s="475"/>
      <c r="B87" s="559" t="s">
        <v>480</v>
      </c>
      <c r="C87" s="476"/>
      <c r="D87" s="477"/>
      <c r="E87" s="478"/>
      <c r="F87" s="479"/>
      <c r="G87" s="479"/>
      <c r="H87" s="480"/>
      <c r="I87" s="538"/>
    </row>
    <row r="88" spans="1:9" s="474" customFormat="1" x14ac:dyDescent="0.35">
      <c r="A88" s="475">
        <v>1</v>
      </c>
      <c r="B88" s="709" t="s">
        <v>85</v>
      </c>
      <c r="C88" s="476">
        <v>53010096</v>
      </c>
      <c r="D88" s="477">
        <v>53010096</v>
      </c>
      <c r="E88" s="478">
        <v>71</v>
      </c>
      <c r="F88" s="479">
        <v>54</v>
      </c>
      <c r="G88" s="479">
        <v>125</v>
      </c>
      <c r="H88" s="480">
        <v>11</v>
      </c>
      <c r="I88" s="538"/>
    </row>
    <row r="89" spans="1:9" s="474" customFormat="1" x14ac:dyDescent="0.35">
      <c r="A89" s="475">
        <v>2</v>
      </c>
      <c r="B89" s="709" t="s">
        <v>71</v>
      </c>
      <c r="C89" s="476">
        <v>53010078</v>
      </c>
      <c r="D89" s="477">
        <v>53010078</v>
      </c>
      <c r="E89" s="478">
        <v>81</v>
      </c>
      <c r="F89" s="479">
        <v>55</v>
      </c>
      <c r="G89" s="479">
        <v>136</v>
      </c>
      <c r="H89" s="480">
        <v>10</v>
      </c>
      <c r="I89" s="538"/>
    </row>
    <row r="90" spans="1:9" s="484" customFormat="1" x14ac:dyDescent="0.35">
      <c r="A90" s="475">
        <v>3</v>
      </c>
      <c r="B90" s="709" t="s">
        <v>81</v>
      </c>
      <c r="C90" s="476">
        <v>53010091</v>
      </c>
      <c r="D90" s="477">
        <v>53010091</v>
      </c>
      <c r="E90" s="478">
        <v>73</v>
      </c>
      <c r="F90" s="479">
        <v>71</v>
      </c>
      <c r="G90" s="479">
        <v>144</v>
      </c>
      <c r="H90" s="480">
        <v>11</v>
      </c>
      <c r="I90" s="538"/>
    </row>
    <row r="91" spans="1:9" s="507" customFormat="1" x14ac:dyDescent="0.35">
      <c r="A91" s="475">
        <v>4</v>
      </c>
      <c r="B91" s="709" t="s">
        <v>75</v>
      </c>
      <c r="C91" s="476">
        <v>53010083</v>
      </c>
      <c r="D91" s="477">
        <v>53010083</v>
      </c>
      <c r="E91" s="478">
        <v>93</v>
      </c>
      <c r="F91" s="479">
        <v>61</v>
      </c>
      <c r="G91" s="479">
        <v>154</v>
      </c>
      <c r="H91" s="480">
        <v>8</v>
      </c>
      <c r="I91" s="538"/>
    </row>
    <row r="92" spans="1:9" s="484" customFormat="1" x14ac:dyDescent="0.35">
      <c r="A92" s="475">
        <v>5</v>
      </c>
      <c r="B92" s="709" t="s">
        <v>66</v>
      </c>
      <c r="C92" s="476">
        <v>53010073</v>
      </c>
      <c r="D92" s="477">
        <v>53010073</v>
      </c>
      <c r="E92" s="478">
        <v>87</v>
      </c>
      <c r="F92" s="479">
        <v>87</v>
      </c>
      <c r="G92" s="479">
        <v>174</v>
      </c>
      <c r="H92" s="480">
        <v>8</v>
      </c>
      <c r="I92" s="538"/>
    </row>
    <row r="93" spans="1:9" s="474" customFormat="1" x14ac:dyDescent="0.35">
      <c r="A93" s="475">
        <v>6</v>
      </c>
      <c r="B93" s="709" t="s">
        <v>76</v>
      </c>
      <c r="C93" s="476">
        <v>53010084</v>
      </c>
      <c r="D93" s="477">
        <v>53010084</v>
      </c>
      <c r="E93" s="478">
        <v>99</v>
      </c>
      <c r="F93" s="479">
        <v>89</v>
      </c>
      <c r="G93" s="479">
        <v>188</v>
      </c>
      <c r="H93" s="480">
        <v>8</v>
      </c>
      <c r="I93" s="538"/>
    </row>
    <row r="94" spans="1:9" s="474" customFormat="1" x14ac:dyDescent="0.35">
      <c r="A94" s="475"/>
      <c r="B94" s="559" t="s">
        <v>478</v>
      </c>
      <c r="C94" s="476"/>
      <c r="D94" s="477"/>
      <c r="E94" s="478"/>
      <c r="F94" s="479"/>
      <c r="G94" s="479"/>
      <c r="H94" s="480"/>
      <c r="I94" s="538"/>
    </row>
    <row r="95" spans="1:9" s="474" customFormat="1" x14ac:dyDescent="0.35">
      <c r="A95" s="475">
        <v>1</v>
      </c>
      <c r="B95" s="709" t="s">
        <v>80</v>
      </c>
      <c r="C95" s="476">
        <v>53010089</v>
      </c>
      <c r="D95" s="477">
        <v>53010089</v>
      </c>
      <c r="E95" s="478">
        <v>134</v>
      </c>
      <c r="F95" s="479">
        <v>116</v>
      </c>
      <c r="G95" s="479">
        <v>250</v>
      </c>
      <c r="H95" s="480">
        <v>12</v>
      </c>
      <c r="I95" s="538"/>
    </row>
    <row r="96" spans="1:9" s="474" customFormat="1" x14ac:dyDescent="0.35">
      <c r="A96" s="475">
        <v>2</v>
      </c>
      <c r="B96" s="710" t="s">
        <v>69</v>
      </c>
      <c r="C96" s="486">
        <v>53010076</v>
      </c>
      <c r="D96" s="508">
        <v>53010076</v>
      </c>
      <c r="E96" s="487">
        <v>143</v>
      </c>
      <c r="F96" s="488">
        <v>129</v>
      </c>
      <c r="G96" s="488">
        <v>272</v>
      </c>
      <c r="H96" s="489">
        <v>13</v>
      </c>
      <c r="I96" s="540"/>
    </row>
    <row r="97" spans="1:9" s="474" customFormat="1" x14ac:dyDescent="0.35">
      <c r="A97" s="711"/>
      <c r="B97" s="711" t="s">
        <v>463</v>
      </c>
      <c r="C97" s="671"/>
      <c r="D97" s="680"/>
      <c r="E97" s="673">
        <v>1098</v>
      </c>
      <c r="F97" s="674">
        <v>988</v>
      </c>
      <c r="G97" s="674">
        <v>2086</v>
      </c>
      <c r="H97" s="675">
        <v>182</v>
      </c>
      <c r="I97" s="703"/>
    </row>
    <row r="98" spans="1:9" s="499" customFormat="1" x14ac:dyDescent="0.35">
      <c r="A98" s="728"/>
      <c r="B98" s="712"/>
      <c r="C98" s="497"/>
      <c r="D98" s="729"/>
      <c r="E98" s="497"/>
      <c r="F98" s="497"/>
      <c r="G98" s="497"/>
      <c r="H98" s="497"/>
      <c r="I98" s="497"/>
    </row>
    <row r="99" spans="1:9" s="499" customFormat="1" x14ac:dyDescent="0.35">
      <c r="A99" s="712"/>
      <c r="B99" s="712"/>
      <c r="C99" s="497"/>
      <c r="D99" s="729"/>
      <c r="E99" s="497"/>
      <c r="F99" s="497"/>
      <c r="G99" s="497"/>
      <c r="H99" s="497"/>
      <c r="I99" s="497"/>
    </row>
    <row r="100" spans="1:9" s="474" customFormat="1" x14ac:dyDescent="0.35">
      <c r="A100" s="705"/>
      <c r="B100" s="713" t="s">
        <v>401</v>
      </c>
      <c r="C100" s="501"/>
      <c r="D100" s="509"/>
      <c r="E100" s="502"/>
      <c r="F100" s="503"/>
      <c r="G100" s="503"/>
      <c r="H100" s="504"/>
      <c r="I100" s="544"/>
    </row>
    <row r="101" spans="1:9" s="474" customFormat="1" x14ac:dyDescent="0.35">
      <c r="A101" s="475"/>
      <c r="B101" s="559" t="s">
        <v>703</v>
      </c>
      <c r="C101" s="501"/>
      <c r="D101" s="509"/>
      <c r="E101" s="502"/>
      <c r="F101" s="503"/>
      <c r="G101" s="503"/>
      <c r="H101" s="504"/>
      <c r="I101" s="544"/>
    </row>
    <row r="102" spans="1:9" s="474" customFormat="1" x14ac:dyDescent="0.35">
      <c r="A102" s="475">
        <v>1</v>
      </c>
      <c r="B102" s="709" t="s">
        <v>129</v>
      </c>
      <c r="C102" s="476">
        <v>53010144</v>
      </c>
      <c r="D102" s="477">
        <v>53010144</v>
      </c>
      <c r="E102" s="478">
        <v>6</v>
      </c>
      <c r="F102" s="479">
        <v>4</v>
      </c>
      <c r="G102" s="479">
        <v>10</v>
      </c>
      <c r="H102" s="480">
        <v>4</v>
      </c>
      <c r="I102" s="538" t="s">
        <v>470</v>
      </c>
    </row>
    <row r="103" spans="1:9" s="474" customFormat="1" x14ac:dyDescent="0.35">
      <c r="A103" s="475">
        <v>2</v>
      </c>
      <c r="B103" s="709" t="s">
        <v>104</v>
      </c>
      <c r="C103" s="476">
        <v>53010118</v>
      </c>
      <c r="D103" s="477">
        <v>53010118</v>
      </c>
      <c r="E103" s="478">
        <v>7</v>
      </c>
      <c r="F103" s="479">
        <v>5</v>
      </c>
      <c r="G103" s="479">
        <v>12</v>
      </c>
      <c r="H103" s="480">
        <v>4</v>
      </c>
      <c r="I103" s="538" t="s">
        <v>470</v>
      </c>
    </row>
    <row r="104" spans="1:9" s="474" customFormat="1" x14ac:dyDescent="0.35">
      <c r="A104" s="475">
        <v>3</v>
      </c>
      <c r="B104" s="709" t="s">
        <v>118</v>
      </c>
      <c r="C104" s="476">
        <v>53010133</v>
      </c>
      <c r="D104" s="477">
        <v>53010133</v>
      </c>
      <c r="E104" s="478">
        <v>10</v>
      </c>
      <c r="F104" s="479">
        <v>6</v>
      </c>
      <c r="G104" s="479">
        <v>16</v>
      </c>
      <c r="H104" s="480">
        <v>7</v>
      </c>
      <c r="I104" s="538" t="s">
        <v>470</v>
      </c>
    </row>
    <row r="105" spans="1:9" s="474" customFormat="1" x14ac:dyDescent="0.35">
      <c r="A105" s="475">
        <v>4</v>
      </c>
      <c r="B105" s="709" t="s">
        <v>133</v>
      </c>
      <c r="C105" s="476">
        <v>53010149</v>
      </c>
      <c r="D105" s="477">
        <v>53010149</v>
      </c>
      <c r="E105" s="478">
        <v>11</v>
      </c>
      <c r="F105" s="479">
        <v>6</v>
      </c>
      <c r="G105" s="479">
        <v>17</v>
      </c>
      <c r="H105" s="480">
        <v>6</v>
      </c>
      <c r="I105" s="538"/>
    </row>
    <row r="106" spans="1:9" s="474" customFormat="1" x14ac:dyDescent="0.35">
      <c r="A106" s="475">
        <v>5</v>
      </c>
      <c r="B106" s="709" t="s">
        <v>111</v>
      </c>
      <c r="C106" s="476">
        <v>53010125</v>
      </c>
      <c r="D106" s="477">
        <v>53010125</v>
      </c>
      <c r="E106" s="478">
        <v>13</v>
      </c>
      <c r="F106" s="479">
        <v>7</v>
      </c>
      <c r="G106" s="479">
        <v>20</v>
      </c>
      <c r="H106" s="480">
        <v>7</v>
      </c>
      <c r="I106" s="538"/>
    </row>
    <row r="107" spans="1:9" s="474" customFormat="1" x14ac:dyDescent="0.35">
      <c r="A107" s="475">
        <v>6</v>
      </c>
      <c r="B107" s="709" t="s">
        <v>119</v>
      </c>
      <c r="C107" s="476">
        <v>53010134</v>
      </c>
      <c r="D107" s="477">
        <v>53010134</v>
      </c>
      <c r="E107" s="478">
        <v>15</v>
      </c>
      <c r="F107" s="479">
        <v>10</v>
      </c>
      <c r="G107" s="479">
        <v>25</v>
      </c>
      <c r="H107" s="480">
        <v>7</v>
      </c>
      <c r="I107" s="538"/>
    </row>
    <row r="108" spans="1:9" s="474" customFormat="1" x14ac:dyDescent="0.35">
      <c r="A108" s="475">
        <v>7</v>
      </c>
      <c r="B108" s="709" t="s">
        <v>131</v>
      </c>
      <c r="C108" s="476">
        <v>53010146</v>
      </c>
      <c r="D108" s="477">
        <v>53010146</v>
      </c>
      <c r="E108" s="478">
        <v>20</v>
      </c>
      <c r="F108" s="479">
        <v>12</v>
      </c>
      <c r="G108" s="479">
        <v>32</v>
      </c>
      <c r="H108" s="480">
        <v>7</v>
      </c>
      <c r="I108" s="538"/>
    </row>
    <row r="109" spans="1:9" s="474" customFormat="1" x14ac:dyDescent="0.35">
      <c r="A109" s="475">
        <v>8</v>
      </c>
      <c r="B109" s="709" t="s">
        <v>110</v>
      </c>
      <c r="C109" s="476">
        <v>53010124</v>
      </c>
      <c r="D109" s="477">
        <v>53010124</v>
      </c>
      <c r="E109" s="478">
        <v>17</v>
      </c>
      <c r="F109" s="479">
        <v>18</v>
      </c>
      <c r="G109" s="479">
        <v>35</v>
      </c>
      <c r="H109" s="480">
        <v>8</v>
      </c>
      <c r="I109" s="538"/>
    </row>
    <row r="110" spans="1:9" s="474" customFormat="1" x14ac:dyDescent="0.35">
      <c r="A110" s="475">
        <v>9</v>
      </c>
      <c r="B110" s="709" t="s">
        <v>99</v>
      </c>
      <c r="C110" s="476">
        <v>53010113</v>
      </c>
      <c r="D110" s="477">
        <v>53010113</v>
      </c>
      <c r="E110" s="478">
        <v>25</v>
      </c>
      <c r="F110" s="479">
        <v>13</v>
      </c>
      <c r="G110" s="479">
        <v>38</v>
      </c>
      <c r="H110" s="480">
        <v>8</v>
      </c>
      <c r="I110" s="538"/>
    </row>
    <row r="111" spans="1:9" s="474" customFormat="1" x14ac:dyDescent="0.35">
      <c r="A111" s="475">
        <v>10</v>
      </c>
      <c r="B111" s="709" t="s">
        <v>97</v>
      </c>
      <c r="C111" s="476">
        <v>53010109</v>
      </c>
      <c r="D111" s="477">
        <v>53010109</v>
      </c>
      <c r="E111" s="478">
        <v>21</v>
      </c>
      <c r="F111" s="479">
        <v>19</v>
      </c>
      <c r="G111" s="479">
        <v>40</v>
      </c>
      <c r="H111" s="480">
        <v>8</v>
      </c>
      <c r="I111" s="538"/>
    </row>
    <row r="112" spans="1:9" s="474" customFormat="1" x14ac:dyDescent="0.35">
      <c r="A112" s="475">
        <v>11</v>
      </c>
      <c r="B112" s="709" t="s">
        <v>128</v>
      </c>
      <c r="C112" s="476">
        <v>53010143</v>
      </c>
      <c r="D112" s="477">
        <v>53010143</v>
      </c>
      <c r="E112" s="478">
        <v>24</v>
      </c>
      <c r="F112" s="479">
        <v>19</v>
      </c>
      <c r="G112" s="479">
        <v>43</v>
      </c>
      <c r="H112" s="480">
        <v>9</v>
      </c>
      <c r="I112" s="538"/>
    </row>
    <row r="113" spans="1:9" s="474" customFormat="1" x14ac:dyDescent="0.35">
      <c r="A113" s="475">
        <v>12</v>
      </c>
      <c r="B113" s="709" t="s">
        <v>89</v>
      </c>
      <c r="C113" s="476">
        <v>53010100</v>
      </c>
      <c r="D113" s="477">
        <v>53010100</v>
      </c>
      <c r="E113" s="478">
        <v>22</v>
      </c>
      <c r="F113" s="479">
        <v>22</v>
      </c>
      <c r="G113" s="479">
        <v>44</v>
      </c>
      <c r="H113" s="480">
        <v>8</v>
      </c>
      <c r="I113" s="538"/>
    </row>
    <row r="114" spans="1:9" s="474" customFormat="1" x14ac:dyDescent="0.35">
      <c r="A114" s="475">
        <v>13</v>
      </c>
      <c r="B114" s="709" t="s">
        <v>93</v>
      </c>
      <c r="C114" s="476">
        <v>53010104</v>
      </c>
      <c r="D114" s="477">
        <v>53010104</v>
      </c>
      <c r="E114" s="478">
        <v>22</v>
      </c>
      <c r="F114" s="479">
        <v>22</v>
      </c>
      <c r="G114" s="479">
        <v>44</v>
      </c>
      <c r="H114" s="480">
        <v>8</v>
      </c>
      <c r="I114" s="538"/>
    </row>
    <row r="115" spans="1:9" s="474" customFormat="1" x14ac:dyDescent="0.35">
      <c r="A115" s="475">
        <v>14</v>
      </c>
      <c r="B115" s="709" t="s">
        <v>126</v>
      </c>
      <c r="C115" s="476">
        <v>53010141</v>
      </c>
      <c r="D115" s="477">
        <v>53010141</v>
      </c>
      <c r="E115" s="478">
        <v>27</v>
      </c>
      <c r="F115" s="479">
        <v>22</v>
      </c>
      <c r="G115" s="479">
        <v>49</v>
      </c>
      <c r="H115" s="480">
        <v>8</v>
      </c>
      <c r="I115" s="538"/>
    </row>
    <row r="116" spans="1:9" s="474" customFormat="1" x14ac:dyDescent="0.35">
      <c r="A116" s="475">
        <v>15</v>
      </c>
      <c r="B116" s="709" t="s">
        <v>127</v>
      </c>
      <c r="C116" s="476">
        <v>53010142</v>
      </c>
      <c r="D116" s="477">
        <v>53010142</v>
      </c>
      <c r="E116" s="478">
        <v>23</v>
      </c>
      <c r="F116" s="479">
        <v>26</v>
      </c>
      <c r="G116" s="479">
        <v>49</v>
      </c>
      <c r="H116" s="480">
        <v>9</v>
      </c>
      <c r="I116" s="538"/>
    </row>
    <row r="117" spans="1:9" s="474" customFormat="1" x14ac:dyDescent="0.35">
      <c r="A117" s="475">
        <v>16</v>
      </c>
      <c r="B117" s="709" t="s">
        <v>98</v>
      </c>
      <c r="C117" s="476">
        <v>53010111</v>
      </c>
      <c r="D117" s="477">
        <v>53010111</v>
      </c>
      <c r="E117" s="478">
        <v>26</v>
      </c>
      <c r="F117" s="479">
        <v>24</v>
      </c>
      <c r="G117" s="479">
        <v>50</v>
      </c>
      <c r="H117" s="480">
        <v>8</v>
      </c>
      <c r="I117" s="538"/>
    </row>
    <row r="118" spans="1:9" s="474" customFormat="1" x14ac:dyDescent="0.35">
      <c r="A118" s="475">
        <v>17</v>
      </c>
      <c r="B118" s="709" t="s">
        <v>120</v>
      </c>
      <c r="C118" s="476">
        <v>53010135</v>
      </c>
      <c r="D118" s="477">
        <v>53010135</v>
      </c>
      <c r="E118" s="478">
        <v>28</v>
      </c>
      <c r="F118" s="479">
        <v>24</v>
      </c>
      <c r="G118" s="479">
        <v>52</v>
      </c>
      <c r="H118" s="480">
        <v>8</v>
      </c>
      <c r="I118" s="538"/>
    </row>
    <row r="119" spans="1:9" s="474" customFormat="1" x14ac:dyDescent="0.35">
      <c r="A119" s="475">
        <v>18</v>
      </c>
      <c r="B119" s="709" t="s">
        <v>121</v>
      </c>
      <c r="C119" s="476">
        <v>53010136</v>
      </c>
      <c r="D119" s="477">
        <v>53010136</v>
      </c>
      <c r="E119" s="478">
        <v>25</v>
      </c>
      <c r="F119" s="479">
        <v>27</v>
      </c>
      <c r="G119" s="479">
        <v>52</v>
      </c>
      <c r="H119" s="480">
        <v>8</v>
      </c>
      <c r="I119" s="538"/>
    </row>
    <row r="120" spans="1:9" s="474" customFormat="1" x14ac:dyDescent="0.35">
      <c r="A120" s="475">
        <v>19</v>
      </c>
      <c r="B120" s="709" t="s">
        <v>94</v>
      </c>
      <c r="C120" s="476">
        <v>53010106</v>
      </c>
      <c r="D120" s="477">
        <v>53010106</v>
      </c>
      <c r="E120" s="478">
        <v>31</v>
      </c>
      <c r="F120" s="479">
        <v>23</v>
      </c>
      <c r="G120" s="479">
        <v>54</v>
      </c>
      <c r="H120" s="480">
        <v>8</v>
      </c>
      <c r="I120" s="538"/>
    </row>
    <row r="121" spans="1:9" s="474" customFormat="1" x14ac:dyDescent="0.35">
      <c r="A121" s="475">
        <v>20</v>
      </c>
      <c r="B121" s="709" t="s">
        <v>106</v>
      </c>
      <c r="C121" s="476">
        <v>53010120</v>
      </c>
      <c r="D121" s="477">
        <v>53010120</v>
      </c>
      <c r="E121" s="478">
        <v>34</v>
      </c>
      <c r="F121" s="479">
        <v>27</v>
      </c>
      <c r="G121" s="479">
        <v>61</v>
      </c>
      <c r="H121" s="480">
        <v>8</v>
      </c>
      <c r="I121" s="538"/>
    </row>
    <row r="122" spans="1:9" s="474" customFormat="1" x14ac:dyDescent="0.35">
      <c r="A122" s="475">
        <v>21</v>
      </c>
      <c r="B122" s="709" t="s">
        <v>130</v>
      </c>
      <c r="C122" s="476">
        <v>53010145</v>
      </c>
      <c r="D122" s="477">
        <v>53010145</v>
      </c>
      <c r="E122" s="478">
        <v>36</v>
      </c>
      <c r="F122" s="479">
        <v>28</v>
      </c>
      <c r="G122" s="479">
        <v>64</v>
      </c>
      <c r="H122" s="480">
        <v>8</v>
      </c>
      <c r="I122" s="538"/>
    </row>
    <row r="123" spans="1:9" s="474" customFormat="1" x14ac:dyDescent="0.35">
      <c r="A123" s="475">
        <v>22</v>
      </c>
      <c r="B123" s="709" t="s">
        <v>115</v>
      </c>
      <c r="C123" s="476">
        <v>53010129</v>
      </c>
      <c r="D123" s="477">
        <v>53010129</v>
      </c>
      <c r="E123" s="478">
        <v>36</v>
      </c>
      <c r="F123" s="479">
        <v>29</v>
      </c>
      <c r="G123" s="479">
        <v>65</v>
      </c>
      <c r="H123" s="480">
        <v>8</v>
      </c>
      <c r="I123" s="538"/>
    </row>
    <row r="124" spans="1:9" s="474" customFormat="1" x14ac:dyDescent="0.35">
      <c r="A124" s="475">
        <v>23</v>
      </c>
      <c r="B124" s="709" t="s">
        <v>108</v>
      </c>
      <c r="C124" s="476">
        <v>53010122</v>
      </c>
      <c r="D124" s="477">
        <v>53010122</v>
      </c>
      <c r="E124" s="478">
        <v>34</v>
      </c>
      <c r="F124" s="479">
        <v>35</v>
      </c>
      <c r="G124" s="479">
        <v>69</v>
      </c>
      <c r="H124" s="480">
        <v>8</v>
      </c>
      <c r="I124" s="538"/>
    </row>
    <row r="125" spans="1:9" s="474" customFormat="1" x14ac:dyDescent="0.35">
      <c r="A125" s="475">
        <v>24</v>
      </c>
      <c r="B125" s="709" t="s">
        <v>90</v>
      </c>
      <c r="C125" s="476">
        <v>53010101</v>
      </c>
      <c r="D125" s="477">
        <v>53010101</v>
      </c>
      <c r="E125" s="478">
        <v>31</v>
      </c>
      <c r="F125" s="479">
        <v>40</v>
      </c>
      <c r="G125" s="479">
        <v>71</v>
      </c>
      <c r="H125" s="480">
        <v>8</v>
      </c>
      <c r="I125" s="538"/>
    </row>
    <row r="126" spans="1:9" s="474" customFormat="1" x14ac:dyDescent="0.35">
      <c r="A126" s="475">
        <v>25</v>
      </c>
      <c r="B126" s="709" t="s">
        <v>132</v>
      </c>
      <c r="C126" s="476">
        <v>53010147</v>
      </c>
      <c r="D126" s="477">
        <v>53010147</v>
      </c>
      <c r="E126" s="478">
        <v>41</v>
      </c>
      <c r="F126" s="479">
        <v>31</v>
      </c>
      <c r="G126" s="479">
        <v>72</v>
      </c>
      <c r="H126" s="480">
        <v>8</v>
      </c>
      <c r="I126" s="538"/>
    </row>
    <row r="127" spans="1:9" s="474" customFormat="1" x14ac:dyDescent="0.35">
      <c r="A127" s="475">
        <v>26</v>
      </c>
      <c r="B127" s="709" t="s">
        <v>114</v>
      </c>
      <c r="C127" s="476">
        <v>53010128</v>
      </c>
      <c r="D127" s="477">
        <v>53010128</v>
      </c>
      <c r="E127" s="478">
        <v>41</v>
      </c>
      <c r="F127" s="479">
        <v>33</v>
      </c>
      <c r="G127" s="479">
        <v>74</v>
      </c>
      <c r="H127" s="480">
        <v>9</v>
      </c>
      <c r="I127" s="538"/>
    </row>
    <row r="128" spans="1:9" s="474" customFormat="1" x14ac:dyDescent="0.35">
      <c r="A128" s="475">
        <v>27</v>
      </c>
      <c r="B128" s="709" t="s">
        <v>100</v>
      </c>
      <c r="C128" s="476">
        <v>53010114</v>
      </c>
      <c r="D128" s="477">
        <v>53010114</v>
      </c>
      <c r="E128" s="478">
        <v>38</v>
      </c>
      <c r="F128" s="479">
        <v>40</v>
      </c>
      <c r="G128" s="479">
        <v>78</v>
      </c>
      <c r="H128" s="480">
        <v>8</v>
      </c>
      <c r="I128" s="538"/>
    </row>
    <row r="129" spans="1:9" s="474" customFormat="1" x14ac:dyDescent="0.35">
      <c r="A129" s="475">
        <v>28</v>
      </c>
      <c r="B129" s="709" t="s">
        <v>105</v>
      </c>
      <c r="C129" s="476">
        <v>53010119</v>
      </c>
      <c r="D129" s="477">
        <v>53010119</v>
      </c>
      <c r="E129" s="478">
        <v>41</v>
      </c>
      <c r="F129" s="479">
        <v>37</v>
      </c>
      <c r="G129" s="479">
        <v>78</v>
      </c>
      <c r="H129" s="480">
        <v>8</v>
      </c>
      <c r="I129" s="538"/>
    </row>
    <row r="130" spans="1:9" s="474" customFormat="1" x14ac:dyDescent="0.35">
      <c r="A130" s="475">
        <v>29</v>
      </c>
      <c r="B130" s="709" t="s">
        <v>109</v>
      </c>
      <c r="C130" s="476">
        <v>53010123</v>
      </c>
      <c r="D130" s="477">
        <v>53010123</v>
      </c>
      <c r="E130" s="478">
        <v>43</v>
      </c>
      <c r="F130" s="479">
        <v>37</v>
      </c>
      <c r="G130" s="479">
        <v>80</v>
      </c>
      <c r="H130" s="480">
        <v>8</v>
      </c>
      <c r="I130" s="538"/>
    </row>
    <row r="131" spans="1:9" s="474" customFormat="1" x14ac:dyDescent="0.35">
      <c r="A131" s="475">
        <v>30</v>
      </c>
      <c r="B131" s="709" t="s">
        <v>122</v>
      </c>
      <c r="C131" s="476">
        <v>53010137</v>
      </c>
      <c r="D131" s="477">
        <v>53010137</v>
      </c>
      <c r="E131" s="478">
        <v>40</v>
      </c>
      <c r="F131" s="479">
        <v>44</v>
      </c>
      <c r="G131" s="479">
        <v>84</v>
      </c>
      <c r="H131" s="480">
        <v>9</v>
      </c>
      <c r="I131" s="538"/>
    </row>
    <row r="132" spans="1:9" s="474" customFormat="1" x14ac:dyDescent="0.35">
      <c r="A132" s="475">
        <v>31</v>
      </c>
      <c r="B132" s="709" t="s">
        <v>116</v>
      </c>
      <c r="C132" s="476">
        <v>53010131</v>
      </c>
      <c r="D132" s="477">
        <v>53010131</v>
      </c>
      <c r="E132" s="478">
        <v>45</v>
      </c>
      <c r="F132" s="479">
        <v>49</v>
      </c>
      <c r="G132" s="479">
        <v>94</v>
      </c>
      <c r="H132" s="480">
        <v>8</v>
      </c>
      <c r="I132" s="538"/>
    </row>
    <row r="133" spans="1:9" s="474" customFormat="1" x14ac:dyDescent="0.35">
      <c r="A133" s="475">
        <v>32</v>
      </c>
      <c r="B133" s="709" t="s">
        <v>87</v>
      </c>
      <c r="C133" s="476">
        <v>53010098</v>
      </c>
      <c r="D133" s="477">
        <v>53010098</v>
      </c>
      <c r="E133" s="478">
        <v>50</v>
      </c>
      <c r="F133" s="479">
        <v>49</v>
      </c>
      <c r="G133" s="479">
        <v>99</v>
      </c>
      <c r="H133" s="480">
        <v>8</v>
      </c>
      <c r="I133" s="538"/>
    </row>
    <row r="134" spans="1:9" s="474" customFormat="1" x14ac:dyDescent="0.35">
      <c r="A134" s="475">
        <v>33</v>
      </c>
      <c r="B134" s="709" t="s">
        <v>91</v>
      </c>
      <c r="C134" s="476">
        <v>53010102</v>
      </c>
      <c r="D134" s="477">
        <v>53010102</v>
      </c>
      <c r="E134" s="478">
        <v>57</v>
      </c>
      <c r="F134" s="479">
        <v>51</v>
      </c>
      <c r="G134" s="479">
        <v>108</v>
      </c>
      <c r="H134" s="480">
        <v>11</v>
      </c>
      <c r="I134" s="538"/>
    </row>
    <row r="135" spans="1:9" s="474" customFormat="1" x14ac:dyDescent="0.35">
      <c r="A135" s="475"/>
      <c r="B135" s="559" t="s">
        <v>706</v>
      </c>
      <c r="C135" s="476"/>
      <c r="D135" s="477"/>
      <c r="E135" s="478"/>
      <c r="F135" s="479"/>
      <c r="G135" s="479"/>
      <c r="H135" s="480"/>
      <c r="I135" s="538"/>
    </row>
    <row r="136" spans="1:9" s="474" customFormat="1" x14ac:dyDescent="0.35">
      <c r="A136" s="475">
        <v>1</v>
      </c>
      <c r="B136" s="709" t="s">
        <v>86</v>
      </c>
      <c r="C136" s="476">
        <v>53010097</v>
      </c>
      <c r="D136" s="477">
        <v>53010097</v>
      </c>
      <c r="E136" s="478">
        <v>64</v>
      </c>
      <c r="F136" s="479">
        <v>58</v>
      </c>
      <c r="G136" s="479">
        <v>122</v>
      </c>
      <c r="H136" s="480">
        <v>8</v>
      </c>
      <c r="I136" s="538"/>
    </row>
    <row r="137" spans="1:9" s="474" customFormat="1" x14ac:dyDescent="0.35">
      <c r="A137" s="475">
        <v>2</v>
      </c>
      <c r="B137" s="709" t="s">
        <v>123</v>
      </c>
      <c r="C137" s="476">
        <v>53010138</v>
      </c>
      <c r="D137" s="477">
        <v>53010138</v>
      </c>
      <c r="E137" s="478">
        <v>57</v>
      </c>
      <c r="F137" s="479">
        <v>66</v>
      </c>
      <c r="G137" s="479">
        <v>123</v>
      </c>
      <c r="H137" s="480">
        <v>8</v>
      </c>
      <c r="I137" s="538"/>
    </row>
    <row r="138" spans="1:9" s="474" customFormat="1" x14ac:dyDescent="0.35">
      <c r="A138" s="475">
        <v>3</v>
      </c>
      <c r="B138" s="709" t="s">
        <v>96</v>
      </c>
      <c r="C138" s="476">
        <v>53010108</v>
      </c>
      <c r="D138" s="477">
        <v>53010108</v>
      </c>
      <c r="E138" s="478">
        <v>73</v>
      </c>
      <c r="F138" s="479">
        <v>59</v>
      </c>
      <c r="G138" s="479">
        <v>132</v>
      </c>
      <c r="H138" s="480">
        <v>11</v>
      </c>
      <c r="I138" s="538"/>
    </row>
    <row r="139" spans="1:9" s="474" customFormat="1" x14ac:dyDescent="0.35">
      <c r="A139" s="475">
        <v>4</v>
      </c>
      <c r="B139" s="709" t="s">
        <v>103</v>
      </c>
      <c r="C139" s="476">
        <v>53010117</v>
      </c>
      <c r="D139" s="477">
        <v>53010117</v>
      </c>
      <c r="E139" s="478">
        <v>82</v>
      </c>
      <c r="F139" s="479">
        <v>59</v>
      </c>
      <c r="G139" s="479">
        <v>141</v>
      </c>
      <c r="H139" s="480">
        <v>11</v>
      </c>
      <c r="I139" s="538"/>
    </row>
    <row r="140" spans="1:9" s="474" customFormat="1" x14ac:dyDescent="0.35">
      <c r="A140" s="475">
        <v>5</v>
      </c>
      <c r="B140" s="709" t="s">
        <v>124</v>
      </c>
      <c r="C140" s="476">
        <v>53010139</v>
      </c>
      <c r="D140" s="477">
        <v>53010139</v>
      </c>
      <c r="E140" s="478">
        <v>71</v>
      </c>
      <c r="F140" s="479">
        <v>70</v>
      </c>
      <c r="G140" s="479">
        <v>141</v>
      </c>
      <c r="H140" s="480">
        <v>8</v>
      </c>
      <c r="I140" s="538"/>
    </row>
    <row r="141" spans="1:9" s="474" customFormat="1" x14ac:dyDescent="0.35">
      <c r="A141" s="475">
        <v>6</v>
      </c>
      <c r="B141" s="709" t="s">
        <v>88</v>
      </c>
      <c r="C141" s="476">
        <v>53010099</v>
      </c>
      <c r="D141" s="477">
        <v>53010099</v>
      </c>
      <c r="E141" s="478">
        <v>74</v>
      </c>
      <c r="F141" s="479">
        <v>75</v>
      </c>
      <c r="G141" s="479">
        <v>149</v>
      </c>
      <c r="H141" s="480">
        <v>9</v>
      </c>
      <c r="I141" s="538"/>
    </row>
    <row r="142" spans="1:9" s="474" customFormat="1" x14ac:dyDescent="0.35">
      <c r="A142" s="475">
        <v>7</v>
      </c>
      <c r="B142" s="709" t="s">
        <v>102</v>
      </c>
      <c r="C142" s="476">
        <v>53010116</v>
      </c>
      <c r="D142" s="477">
        <v>53010116</v>
      </c>
      <c r="E142" s="478">
        <v>71</v>
      </c>
      <c r="F142" s="479">
        <v>88</v>
      </c>
      <c r="G142" s="479">
        <v>159</v>
      </c>
      <c r="H142" s="480">
        <v>8</v>
      </c>
      <c r="I142" s="538"/>
    </row>
    <row r="143" spans="1:9" s="474" customFormat="1" x14ac:dyDescent="0.35">
      <c r="A143" s="475">
        <v>8</v>
      </c>
      <c r="B143" s="709" t="s">
        <v>113</v>
      </c>
      <c r="C143" s="476">
        <v>53010127</v>
      </c>
      <c r="D143" s="477">
        <v>53010127</v>
      </c>
      <c r="E143" s="478">
        <v>76</v>
      </c>
      <c r="F143" s="479">
        <v>85</v>
      </c>
      <c r="G143" s="479">
        <v>161</v>
      </c>
      <c r="H143" s="480">
        <v>8</v>
      </c>
      <c r="I143" s="538"/>
    </row>
    <row r="144" spans="1:9" s="474" customFormat="1" x14ac:dyDescent="0.35">
      <c r="A144" s="475">
        <v>9</v>
      </c>
      <c r="B144" s="709" t="s">
        <v>92</v>
      </c>
      <c r="C144" s="476">
        <v>53010103</v>
      </c>
      <c r="D144" s="477">
        <v>53010103</v>
      </c>
      <c r="E144" s="478">
        <v>92</v>
      </c>
      <c r="F144" s="479">
        <v>85</v>
      </c>
      <c r="G144" s="479">
        <v>177</v>
      </c>
      <c r="H144" s="480">
        <v>8</v>
      </c>
      <c r="I144" s="538"/>
    </row>
    <row r="145" spans="1:9" s="474" customFormat="1" x14ac:dyDescent="0.35">
      <c r="A145" s="475"/>
      <c r="B145" s="559" t="s">
        <v>481</v>
      </c>
      <c r="C145" s="476"/>
      <c r="D145" s="477"/>
      <c r="E145" s="478"/>
      <c r="F145" s="479"/>
      <c r="G145" s="479"/>
      <c r="H145" s="480"/>
      <c r="I145" s="538"/>
    </row>
    <row r="146" spans="1:9" s="474" customFormat="1" x14ac:dyDescent="0.35">
      <c r="A146" s="475">
        <v>1</v>
      </c>
      <c r="B146" s="709" t="s">
        <v>95</v>
      </c>
      <c r="C146" s="476">
        <v>53010107</v>
      </c>
      <c r="D146" s="477">
        <v>53010107</v>
      </c>
      <c r="E146" s="478">
        <v>120</v>
      </c>
      <c r="F146" s="479">
        <v>93</v>
      </c>
      <c r="G146" s="479">
        <v>213</v>
      </c>
      <c r="H146" s="480">
        <v>8</v>
      </c>
      <c r="I146" s="538"/>
    </row>
    <row r="147" spans="1:9" s="484" customFormat="1" x14ac:dyDescent="0.35">
      <c r="A147" s="475">
        <v>2</v>
      </c>
      <c r="B147" s="709" t="s">
        <v>125</v>
      </c>
      <c r="C147" s="476">
        <v>53010140</v>
      </c>
      <c r="D147" s="477">
        <v>53010140</v>
      </c>
      <c r="E147" s="478">
        <v>122</v>
      </c>
      <c r="F147" s="479">
        <v>97</v>
      </c>
      <c r="G147" s="479">
        <v>219</v>
      </c>
      <c r="H147" s="480">
        <v>12</v>
      </c>
      <c r="I147" s="538"/>
    </row>
    <row r="148" spans="1:9" s="484" customFormat="1" x14ac:dyDescent="0.35">
      <c r="A148" s="475">
        <v>3</v>
      </c>
      <c r="B148" s="709" t="s">
        <v>117</v>
      </c>
      <c r="C148" s="476">
        <v>53010132</v>
      </c>
      <c r="D148" s="477">
        <v>53010132</v>
      </c>
      <c r="E148" s="478">
        <v>152</v>
      </c>
      <c r="F148" s="479">
        <v>85</v>
      </c>
      <c r="G148" s="479">
        <v>237</v>
      </c>
      <c r="H148" s="480">
        <v>11</v>
      </c>
      <c r="I148" s="538"/>
    </row>
    <row r="149" spans="1:9" s="484" customFormat="1" x14ac:dyDescent="0.35">
      <c r="A149" s="475"/>
      <c r="B149" s="559" t="s">
        <v>482</v>
      </c>
      <c r="C149" s="476"/>
      <c r="D149" s="477"/>
      <c r="E149" s="478"/>
      <c r="F149" s="479"/>
      <c r="G149" s="479"/>
      <c r="H149" s="480"/>
      <c r="I149" s="538"/>
    </row>
    <row r="150" spans="1:9" s="474" customFormat="1" x14ac:dyDescent="0.35">
      <c r="A150" s="475">
        <v>1</v>
      </c>
      <c r="B150" s="709" t="s">
        <v>101</v>
      </c>
      <c r="C150" s="476">
        <v>53010115</v>
      </c>
      <c r="D150" s="477">
        <v>53010115</v>
      </c>
      <c r="E150" s="478">
        <v>156</v>
      </c>
      <c r="F150" s="479">
        <v>151</v>
      </c>
      <c r="G150" s="479">
        <v>307</v>
      </c>
      <c r="H150" s="480">
        <v>11</v>
      </c>
      <c r="I150" s="538"/>
    </row>
    <row r="151" spans="1:9" s="474" customFormat="1" x14ac:dyDescent="0.35">
      <c r="A151" s="475"/>
      <c r="B151" s="559" t="s">
        <v>483</v>
      </c>
      <c r="C151" s="476"/>
      <c r="D151" s="477"/>
      <c r="E151" s="478"/>
      <c r="F151" s="479"/>
      <c r="G151" s="479"/>
      <c r="H151" s="480"/>
      <c r="I151" s="538"/>
    </row>
    <row r="152" spans="1:9" s="474" customFormat="1" x14ac:dyDescent="0.35">
      <c r="A152" s="475">
        <v>1</v>
      </c>
      <c r="B152" s="709" t="s">
        <v>107</v>
      </c>
      <c r="C152" s="476">
        <v>53010121</v>
      </c>
      <c r="D152" s="477">
        <v>53010121</v>
      </c>
      <c r="E152" s="478">
        <v>286</v>
      </c>
      <c r="F152" s="479">
        <v>274</v>
      </c>
      <c r="G152" s="479">
        <v>560</v>
      </c>
      <c r="H152" s="480">
        <v>28</v>
      </c>
      <c r="I152" s="538"/>
    </row>
    <row r="153" spans="1:9" s="474" customFormat="1" x14ac:dyDescent="0.35">
      <c r="A153" s="475">
        <v>2</v>
      </c>
      <c r="B153" s="710" t="s">
        <v>112</v>
      </c>
      <c r="C153" s="486">
        <v>53010126</v>
      </c>
      <c r="D153" s="508">
        <v>53010126</v>
      </c>
      <c r="E153" s="487">
        <v>503</v>
      </c>
      <c r="F153" s="488">
        <v>502</v>
      </c>
      <c r="G153" s="488">
        <v>1005</v>
      </c>
      <c r="H153" s="489">
        <v>32</v>
      </c>
      <c r="I153" s="540"/>
    </row>
    <row r="154" spans="1:9" s="474" customFormat="1" x14ac:dyDescent="0.35">
      <c r="A154" s="711"/>
      <c r="B154" s="711" t="s">
        <v>464</v>
      </c>
      <c r="C154" s="671"/>
      <c r="D154" s="680"/>
      <c r="E154" s="673">
        <v>2939</v>
      </c>
      <c r="F154" s="674">
        <v>2686</v>
      </c>
      <c r="G154" s="674">
        <v>5625</v>
      </c>
      <c r="H154" s="675">
        <v>438</v>
      </c>
      <c r="I154" s="703"/>
    </row>
    <row r="155" spans="1:9" s="474" customFormat="1" x14ac:dyDescent="0.35">
      <c r="A155" s="713"/>
      <c r="B155" s="713" t="s">
        <v>408</v>
      </c>
      <c r="C155" s="511"/>
      <c r="D155" s="509"/>
      <c r="E155" s="512"/>
      <c r="F155" s="513"/>
      <c r="G155" s="513"/>
      <c r="H155" s="514"/>
      <c r="I155" s="546"/>
    </row>
    <row r="156" spans="1:9" s="474" customFormat="1" x14ac:dyDescent="0.35">
      <c r="A156" s="475"/>
      <c r="B156" s="558" t="s">
        <v>469</v>
      </c>
      <c r="C156" s="511"/>
      <c r="D156" s="509"/>
      <c r="E156" s="512"/>
      <c r="F156" s="513"/>
      <c r="G156" s="513"/>
      <c r="H156" s="514"/>
      <c r="I156" s="546"/>
    </row>
    <row r="157" spans="1:9" s="474" customFormat="1" x14ac:dyDescent="0.35">
      <c r="A157" s="475">
        <v>1</v>
      </c>
      <c r="B157" s="709" t="s">
        <v>144</v>
      </c>
      <c r="C157" s="476">
        <v>53010166</v>
      </c>
      <c r="D157" s="477">
        <v>53010166</v>
      </c>
      <c r="E157" s="478">
        <v>0</v>
      </c>
      <c r="F157" s="479">
        <v>0</v>
      </c>
      <c r="G157" s="479">
        <v>0</v>
      </c>
      <c r="H157" s="480">
        <v>0</v>
      </c>
      <c r="I157" s="538" t="s">
        <v>470</v>
      </c>
    </row>
    <row r="158" spans="1:9" s="474" customFormat="1" x14ac:dyDescent="0.35">
      <c r="A158" s="475">
        <v>2</v>
      </c>
      <c r="B158" s="709" t="s">
        <v>146</v>
      </c>
      <c r="C158" s="476">
        <v>53010168</v>
      </c>
      <c r="D158" s="477">
        <v>53010168</v>
      </c>
      <c r="E158" s="478">
        <v>0</v>
      </c>
      <c r="F158" s="479">
        <v>0</v>
      </c>
      <c r="G158" s="479">
        <v>0</v>
      </c>
      <c r="H158" s="480">
        <v>0</v>
      </c>
      <c r="I158" s="538" t="s">
        <v>470</v>
      </c>
    </row>
    <row r="159" spans="1:9" s="474" customFormat="1" x14ac:dyDescent="0.35">
      <c r="A159" s="475"/>
      <c r="B159" s="559" t="s">
        <v>475</v>
      </c>
      <c r="C159" s="476"/>
      <c r="D159" s="477"/>
      <c r="E159" s="478"/>
      <c r="F159" s="479"/>
      <c r="G159" s="479"/>
      <c r="H159" s="480"/>
      <c r="I159" s="538"/>
    </row>
    <row r="160" spans="1:9" s="474" customFormat="1" x14ac:dyDescent="0.35">
      <c r="A160" s="475">
        <v>1</v>
      </c>
      <c r="B160" s="709" t="s">
        <v>145</v>
      </c>
      <c r="C160" s="476">
        <v>53010167</v>
      </c>
      <c r="D160" s="477">
        <v>53010167</v>
      </c>
      <c r="E160" s="478">
        <v>13</v>
      </c>
      <c r="F160" s="479">
        <v>8</v>
      </c>
      <c r="G160" s="479">
        <v>21</v>
      </c>
      <c r="H160" s="480">
        <v>5</v>
      </c>
      <c r="I160" s="538" t="s">
        <v>470</v>
      </c>
    </row>
    <row r="161" spans="1:9" s="474" customFormat="1" x14ac:dyDescent="0.35">
      <c r="A161" s="475">
        <v>2</v>
      </c>
      <c r="B161" s="709" t="s">
        <v>137</v>
      </c>
      <c r="C161" s="476">
        <v>53010154</v>
      </c>
      <c r="D161" s="477">
        <v>53010154</v>
      </c>
      <c r="E161" s="478">
        <v>13</v>
      </c>
      <c r="F161" s="479">
        <v>11</v>
      </c>
      <c r="G161" s="479">
        <v>24</v>
      </c>
      <c r="H161" s="480">
        <v>7</v>
      </c>
      <c r="I161" s="538" t="s">
        <v>470</v>
      </c>
    </row>
    <row r="162" spans="1:9" s="474" customFormat="1" x14ac:dyDescent="0.35">
      <c r="A162" s="475">
        <v>3</v>
      </c>
      <c r="B162" s="709" t="s">
        <v>135</v>
      </c>
      <c r="C162" s="476">
        <v>53010151</v>
      </c>
      <c r="D162" s="477">
        <v>53010151</v>
      </c>
      <c r="E162" s="478">
        <v>19</v>
      </c>
      <c r="F162" s="479">
        <v>21</v>
      </c>
      <c r="G162" s="479">
        <v>40</v>
      </c>
      <c r="H162" s="480">
        <v>7</v>
      </c>
      <c r="I162" s="538"/>
    </row>
    <row r="163" spans="1:9" s="474" customFormat="1" x14ac:dyDescent="0.35">
      <c r="A163" s="475">
        <v>4</v>
      </c>
      <c r="B163" s="709" t="s">
        <v>149</v>
      </c>
      <c r="C163" s="476">
        <v>53010174</v>
      </c>
      <c r="D163" s="477">
        <v>53010174</v>
      </c>
      <c r="E163" s="478">
        <v>18</v>
      </c>
      <c r="F163" s="479">
        <v>23</v>
      </c>
      <c r="G163" s="479">
        <v>41</v>
      </c>
      <c r="H163" s="480">
        <v>8</v>
      </c>
      <c r="I163" s="538"/>
    </row>
    <row r="164" spans="1:9" s="474" customFormat="1" x14ac:dyDescent="0.35">
      <c r="A164" s="475">
        <v>5</v>
      </c>
      <c r="B164" s="709" t="s">
        <v>136</v>
      </c>
      <c r="C164" s="476">
        <v>53010152</v>
      </c>
      <c r="D164" s="477">
        <v>53010152</v>
      </c>
      <c r="E164" s="478">
        <v>21</v>
      </c>
      <c r="F164" s="479">
        <v>29</v>
      </c>
      <c r="G164" s="479">
        <v>50</v>
      </c>
      <c r="H164" s="480">
        <v>8</v>
      </c>
      <c r="I164" s="538"/>
    </row>
    <row r="165" spans="1:9" s="474" customFormat="1" x14ac:dyDescent="0.35">
      <c r="A165" s="475">
        <v>6</v>
      </c>
      <c r="B165" s="709" t="s">
        <v>138</v>
      </c>
      <c r="C165" s="476">
        <v>53010155</v>
      </c>
      <c r="D165" s="477">
        <v>53010155</v>
      </c>
      <c r="E165" s="478">
        <v>25</v>
      </c>
      <c r="F165" s="479">
        <v>28</v>
      </c>
      <c r="G165" s="479">
        <v>53</v>
      </c>
      <c r="H165" s="480">
        <v>8</v>
      </c>
      <c r="I165" s="538"/>
    </row>
    <row r="166" spans="1:9" s="474" customFormat="1" x14ac:dyDescent="0.35">
      <c r="A166" s="475">
        <v>7</v>
      </c>
      <c r="B166" s="709" t="s">
        <v>143</v>
      </c>
      <c r="C166" s="476">
        <v>53010165</v>
      </c>
      <c r="D166" s="477">
        <v>53010165</v>
      </c>
      <c r="E166" s="478">
        <v>27</v>
      </c>
      <c r="F166" s="479">
        <v>28</v>
      </c>
      <c r="G166" s="479">
        <v>55</v>
      </c>
      <c r="H166" s="480">
        <v>8</v>
      </c>
      <c r="I166" s="538"/>
    </row>
    <row r="167" spans="1:9" s="474" customFormat="1" x14ac:dyDescent="0.35">
      <c r="A167" s="475">
        <v>8</v>
      </c>
      <c r="B167" s="709" t="s">
        <v>148</v>
      </c>
      <c r="C167" s="476">
        <v>53010173</v>
      </c>
      <c r="D167" s="477">
        <v>53010173</v>
      </c>
      <c r="E167" s="478">
        <v>28</v>
      </c>
      <c r="F167" s="479">
        <v>27</v>
      </c>
      <c r="G167" s="479">
        <v>55</v>
      </c>
      <c r="H167" s="480">
        <v>8</v>
      </c>
      <c r="I167" s="538"/>
    </row>
    <row r="168" spans="1:9" s="474" customFormat="1" x14ac:dyDescent="0.35">
      <c r="A168" s="475">
        <v>9</v>
      </c>
      <c r="B168" s="709" t="s">
        <v>134</v>
      </c>
      <c r="C168" s="476">
        <v>53010150</v>
      </c>
      <c r="D168" s="477">
        <v>53010150</v>
      </c>
      <c r="E168" s="478">
        <v>50</v>
      </c>
      <c r="F168" s="479">
        <v>40</v>
      </c>
      <c r="G168" s="479">
        <v>90</v>
      </c>
      <c r="H168" s="480">
        <v>8</v>
      </c>
      <c r="I168" s="538"/>
    </row>
    <row r="169" spans="1:9" s="474" customFormat="1" x14ac:dyDescent="0.35">
      <c r="A169" s="475">
        <v>10</v>
      </c>
      <c r="B169" s="709" t="s">
        <v>150</v>
      </c>
      <c r="C169" s="476">
        <v>53010175</v>
      </c>
      <c r="D169" s="477">
        <v>53010175</v>
      </c>
      <c r="E169" s="478">
        <v>60</v>
      </c>
      <c r="F169" s="479">
        <v>48</v>
      </c>
      <c r="G169" s="479">
        <v>108</v>
      </c>
      <c r="H169" s="480">
        <v>11</v>
      </c>
      <c r="I169" s="538"/>
    </row>
    <row r="170" spans="1:9" s="474" customFormat="1" x14ac:dyDescent="0.35">
      <c r="A170" s="475"/>
      <c r="B170" s="559" t="s">
        <v>484</v>
      </c>
      <c r="C170" s="476"/>
      <c r="D170" s="477"/>
      <c r="E170" s="478"/>
      <c r="F170" s="479"/>
      <c r="G170" s="479"/>
      <c r="H170" s="480"/>
      <c r="I170" s="538"/>
    </row>
    <row r="171" spans="1:9" s="474" customFormat="1" x14ac:dyDescent="0.35">
      <c r="A171" s="475">
        <v>1</v>
      </c>
      <c r="B171" s="709" t="s">
        <v>142</v>
      </c>
      <c r="C171" s="476">
        <v>53010164</v>
      </c>
      <c r="D171" s="477">
        <v>53010164</v>
      </c>
      <c r="E171" s="478">
        <v>72</v>
      </c>
      <c r="F171" s="479">
        <v>60</v>
      </c>
      <c r="G171" s="479">
        <v>132</v>
      </c>
      <c r="H171" s="480">
        <v>11</v>
      </c>
      <c r="I171" s="538"/>
    </row>
    <row r="172" spans="1:9" s="474" customFormat="1" x14ac:dyDescent="0.35">
      <c r="A172" s="475">
        <v>2</v>
      </c>
      <c r="B172" s="709" t="s">
        <v>147</v>
      </c>
      <c r="C172" s="476">
        <v>53010169</v>
      </c>
      <c r="D172" s="477">
        <v>53010169</v>
      </c>
      <c r="E172" s="478">
        <v>71</v>
      </c>
      <c r="F172" s="479">
        <v>66</v>
      </c>
      <c r="G172" s="479">
        <v>137</v>
      </c>
      <c r="H172" s="480">
        <v>8</v>
      </c>
      <c r="I172" s="538"/>
    </row>
    <row r="173" spans="1:9" s="474" customFormat="1" x14ac:dyDescent="0.35">
      <c r="A173" s="475">
        <v>3</v>
      </c>
      <c r="B173" s="709" t="s">
        <v>151</v>
      </c>
      <c r="C173" s="476">
        <v>53010176</v>
      </c>
      <c r="D173" s="477">
        <v>53010176</v>
      </c>
      <c r="E173" s="478">
        <v>92</v>
      </c>
      <c r="F173" s="479">
        <v>82</v>
      </c>
      <c r="G173" s="479">
        <v>174</v>
      </c>
      <c r="H173" s="480">
        <v>12</v>
      </c>
      <c r="I173" s="538"/>
    </row>
    <row r="174" spans="1:9" s="484" customFormat="1" x14ac:dyDescent="0.35">
      <c r="A174" s="475">
        <v>4</v>
      </c>
      <c r="B174" s="709" t="s">
        <v>139</v>
      </c>
      <c r="C174" s="476">
        <v>53010156</v>
      </c>
      <c r="D174" s="477">
        <v>53010156</v>
      </c>
      <c r="E174" s="478">
        <v>105</v>
      </c>
      <c r="F174" s="479">
        <v>91</v>
      </c>
      <c r="G174" s="479">
        <v>196</v>
      </c>
      <c r="H174" s="480">
        <v>8</v>
      </c>
      <c r="I174" s="538"/>
    </row>
    <row r="175" spans="1:9" s="484" customFormat="1" x14ac:dyDescent="0.35">
      <c r="A175" s="475"/>
      <c r="B175" s="559" t="s">
        <v>478</v>
      </c>
      <c r="C175" s="476"/>
      <c r="D175" s="477"/>
      <c r="E175" s="478"/>
      <c r="F175" s="479"/>
      <c r="G175" s="479"/>
      <c r="H175" s="480"/>
      <c r="I175" s="538"/>
    </row>
    <row r="176" spans="1:9" s="484" customFormat="1" x14ac:dyDescent="0.35">
      <c r="A176" s="475">
        <v>1</v>
      </c>
      <c r="B176" s="709" t="s">
        <v>141</v>
      </c>
      <c r="C176" s="476">
        <v>53010162</v>
      </c>
      <c r="D176" s="477">
        <v>53010162</v>
      </c>
      <c r="E176" s="478">
        <v>112</v>
      </c>
      <c r="F176" s="479">
        <v>113</v>
      </c>
      <c r="G176" s="479">
        <v>225</v>
      </c>
      <c r="H176" s="480">
        <v>10</v>
      </c>
      <c r="I176" s="538"/>
    </row>
    <row r="177" spans="1:9" s="474" customFormat="1" x14ac:dyDescent="0.35">
      <c r="A177" s="475">
        <v>2</v>
      </c>
      <c r="B177" s="710" t="s">
        <v>140</v>
      </c>
      <c r="C177" s="486">
        <v>53010160</v>
      </c>
      <c r="D177" s="508">
        <v>53010160</v>
      </c>
      <c r="E177" s="487">
        <v>147</v>
      </c>
      <c r="F177" s="488">
        <v>121</v>
      </c>
      <c r="G177" s="488">
        <v>268</v>
      </c>
      <c r="H177" s="489">
        <v>11</v>
      </c>
      <c r="I177" s="540"/>
    </row>
    <row r="178" spans="1:9" s="474" customFormat="1" x14ac:dyDescent="0.35">
      <c r="A178" s="711"/>
      <c r="B178" s="711" t="s">
        <v>465</v>
      </c>
      <c r="C178" s="671"/>
      <c r="D178" s="680"/>
      <c r="E178" s="673">
        <v>873</v>
      </c>
      <c r="F178" s="674">
        <v>796</v>
      </c>
      <c r="G178" s="674">
        <v>1669</v>
      </c>
      <c r="H178" s="675">
        <v>138</v>
      </c>
      <c r="I178" s="703"/>
    </row>
    <row r="179" spans="1:9" s="474" customFormat="1" x14ac:dyDescent="0.35">
      <c r="A179" s="713"/>
      <c r="B179" s="713" t="s">
        <v>417</v>
      </c>
      <c r="C179" s="511"/>
      <c r="D179" s="509"/>
      <c r="E179" s="512"/>
      <c r="F179" s="513"/>
      <c r="G179" s="513"/>
      <c r="H179" s="514"/>
      <c r="I179" s="546"/>
    </row>
    <row r="180" spans="1:9" s="474" customFormat="1" x14ac:dyDescent="0.35">
      <c r="A180" s="717"/>
      <c r="B180" s="559" t="s">
        <v>477</v>
      </c>
      <c r="C180" s="511"/>
      <c r="D180" s="509"/>
      <c r="E180" s="512"/>
      <c r="F180" s="513"/>
      <c r="G180" s="513"/>
      <c r="H180" s="514"/>
      <c r="I180" s="546"/>
    </row>
    <row r="181" spans="1:9" s="474" customFormat="1" x14ac:dyDescent="0.35">
      <c r="A181" s="475">
        <v>1</v>
      </c>
      <c r="B181" s="709" t="s">
        <v>154</v>
      </c>
      <c r="C181" s="476">
        <v>53010180</v>
      </c>
      <c r="D181" s="477">
        <v>53010180</v>
      </c>
      <c r="E181" s="478">
        <v>2</v>
      </c>
      <c r="F181" s="479">
        <v>1</v>
      </c>
      <c r="G181" s="479">
        <v>3</v>
      </c>
      <c r="H181" s="480">
        <v>2</v>
      </c>
      <c r="I181" s="538" t="s">
        <v>470</v>
      </c>
    </row>
    <row r="182" spans="1:9" s="474" customFormat="1" x14ac:dyDescent="0.35">
      <c r="A182" s="475">
        <v>2</v>
      </c>
      <c r="B182" s="709" t="s">
        <v>153</v>
      </c>
      <c r="C182" s="476">
        <v>53010179</v>
      </c>
      <c r="D182" s="477">
        <v>53010179</v>
      </c>
      <c r="E182" s="478">
        <v>6</v>
      </c>
      <c r="F182" s="479">
        <v>5</v>
      </c>
      <c r="G182" s="479">
        <v>11</v>
      </c>
      <c r="H182" s="480">
        <v>4</v>
      </c>
      <c r="I182" s="538" t="s">
        <v>470</v>
      </c>
    </row>
    <row r="183" spans="1:9" s="474" customFormat="1" x14ac:dyDescent="0.35">
      <c r="A183" s="475">
        <v>3</v>
      </c>
      <c r="B183" s="709" t="s">
        <v>161</v>
      </c>
      <c r="C183" s="476">
        <v>53010187</v>
      </c>
      <c r="D183" s="477">
        <v>53010187</v>
      </c>
      <c r="E183" s="478">
        <v>12</v>
      </c>
      <c r="F183" s="479">
        <v>10</v>
      </c>
      <c r="G183" s="479">
        <v>22</v>
      </c>
      <c r="H183" s="480">
        <v>7</v>
      </c>
      <c r="I183" s="538" t="s">
        <v>470</v>
      </c>
    </row>
    <row r="184" spans="1:9" s="474" customFormat="1" x14ac:dyDescent="0.35">
      <c r="A184" s="475">
        <v>4</v>
      </c>
      <c r="B184" s="709" t="s">
        <v>158</v>
      </c>
      <c r="C184" s="476">
        <v>53010184</v>
      </c>
      <c r="D184" s="477">
        <v>53010184</v>
      </c>
      <c r="E184" s="478">
        <v>10</v>
      </c>
      <c r="F184" s="479">
        <v>15</v>
      </c>
      <c r="G184" s="479">
        <v>25</v>
      </c>
      <c r="H184" s="480">
        <v>8</v>
      </c>
      <c r="I184" s="538" t="s">
        <v>470</v>
      </c>
    </row>
    <row r="185" spans="1:9" s="474" customFormat="1" x14ac:dyDescent="0.35">
      <c r="A185" s="475">
        <v>5</v>
      </c>
      <c r="B185" s="709" t="s">
        <v>168</v>
      </c>
      <c r="C185" s="476">
        <v>53010197</v>
      </c>
      <c r="D185" s="477">
        <v>53010197</v>
      </c>
      <c r="E185" s="478">
        <v>24</v>
      </c>
      <c r="F185" s="479">
        <v>16</v>
      </c>
      <c r="G185" s="479">
        <v>40</v>
      </c>
      <c r="H185" s="480">
        <v>8</v>
      </c>
      <c r="I185" s="538"/>
    </row>
    <row r="186" spans="1:9" s="474" customFormat="1" x14ac:dyDescent="0.35">
      <c r="A186" s="475">
        <v>6</v>
      </c>
      <c r="B186" s="709" t="s">
        <v>164</v>
      </c>
      <c r="C186" s="476">
        <v>53010193</v>
      </c>
      <c r="D186" s="477">
        <v>53010193</v>
      </c>
      <c r="E186" s="478">
        <v>23</v>
      </c>
      <c r="F186" s="479">
        <v>19</v>
      </c>
      <c r="G186" s="479">
        <v>42</v>
      </c>
      <c r="H186" s="480">
        <v>8</v>
      </c>
      <c r="I186" s="538"/>
    </row>
    <row r="187" spans="1:9" s="474" customFormat="1" x14ac:dyDescent="0.35">
      <c r="A187" s="475">
        <v>7</v>
      </c>
      <c r="B187" s="709" t="s">
        <v>159</v>
      </c>
      <c r="C187" s="476">
        <v>53010185</v>
      </c>
      <c r="D187" s="477">
        <v>53010185</v>
      </c>
      <c r="E187" s="478">
        <v>27</v>
      </c>
      <c r="F187" s="479">
        <v>22</v>
      </c>
      <c r="G187" s="479">
        <v>49</v>
      </c>
      <c r="H187" s="480">
        <v>8</v>
      </c>
      <c r="I187" s="538"/>
    </row>
    <row r="188" spans="1:9" s="474" customFormat="1" x14ac:dyDescent="0.35">
      <c r="A188" s="475">
        <v>8</v>
      </c>
      <c r="B188" s="709" t="s">
        <v>160</v>
      </c>
      <c r="C188" s="476">
        <v>53010186</v>
      </c>
      <c r="D188" s="477">
        <v>53010186</v>
      </c>
      <c r="E188" s="478">
        <v>44</v>
      </c>
      <c r="F188" s="479">
        <v>55</v>
      </c>
      <c r="G188" s="479">
        <v>99</v>
      </c>
      <c r="H188" s="480">
        <v>11</v>
      </c>
      <c r="I188" s="538"/>
    </row>
    <row r="189" spans="1:9" s="474" customFormat="1" x14ac:dyDescent="0.35">
      <c r="A189" s="475">
        <v>9</v>
      </c>
      <c r="B189" s="709" t="s">
        <v>157</v>
      </c>
      <c r="C189" s="476">
        <v>53010183</v>
      </c>
      <c r="D189" s="477">
        <v>53010183</v>
      </c>
      <c r="E189" s="478">
        <v>63</v>
      </c>
      <c r="F189" s="479">
        <v>51</v>
      </c>
      <c r="G189" s="479">
        <v>114</v>
      </c>
      <c r="H189" s="480">
        <v>8</v>
      </c>
      <c r="I189" s="538"/>
    </row>
    <row r="190" spans="1:9" s="474" customFormat="1" x14ac:dyDescent="0.35">
      <c r="A190" s="475"/>
      <c r="B190" s="559" t="s">
        <v>485</v>
      </c>
      <c r="C190" s="476"/>
      <c r="D190" s="477"/>
      <c r="E190" s="478"/>
      <c r="F190" s="479"/>
      <c r="G190" s="479"/>
      <c r="H190" s="480"/>
      <c r="I190" s="538"/>
    </row>
    <row r="191" spans="1:9" s="474" customFormat="1" x14ac:dyDescent="0.35">
      <c r="A191" s="475">
        <v>1</v>
      </c>
      <c r="B191" s="709" t="s">
        <v>156</v>
      </c>
      <c r="C191" s="476">
        <v>53010182</v>
      </c>
      <c r="D191" s="477">
        <v>53010182</v>
      </c>
      <c r="E191" s="478">
        <v>68</v>
      </c>
      <c r="F191" s="479">
        <v>55</v>
      </c>
      <c r="G191" s="479">
        <v>123</v>
      </c>
      <c r="H191" s="480">
        <v>11</v>
      </c>
      <c r="I191" s="538"/>
    </row>
    <row r="192" spans="1:9" s="474" customFormat="1" x14ac:dyDescent="0.35">
      <c r="A192" s="475">
        <v>2</v>
      </c>
      <c r="B192" s="709" t="s">
        <v>162</v>
      </c>
      <c r="C192" s="476">
        <v>53010190</v>
      </c>
      <c r="D192" s="477">
        <v>53010190</v>
      </c>
      <c r="E192" s="478">
        <v>61</v>
      </c>
      <c r="F192" s="479">
        <v>62</v>
      </c>
      <c r="G192" s="479">
        <v>123</v>
      </c>
      <c r="H192" s="480">
        <v>8</v>
      </c>
      <c r="I192" s="538"/>
    </row>
    <row r="193" spans="1:9" s="474" customFormat="1" x14ac:dyDescent="0.35">
      <c r="A193" s="475">
        <v>3</v>
      </c>
      <c r="B193" s="709" t="s">
        <v>167</v>
      </c>
      <c r="C193" s="476">
        <v>53010196</v>
      </c>
      <c r="D193" s="477">
        <v>53010196</v>
      </c>
      <c r="E193" s="478">
        <v>65</v>
      </c>
      <c r="F193" s="479">
        <v>58</v>
      </c>
      <c r="G193" s="479">
        <v>123</v>
      </c>
      <c r="H193" s="480">
        <v>11</v>
      </c>
      <c r="I193" s="538"/>
    </row>
    <row r="194" spans="1:9" s="474" customFormat="1" x14ac:dyDescent="0.35">
      <c r="A194" s="475">
        <v>4</v>
      </c>
      <c r="B194" s="709" t="s">
        <v>163</v>
      </c>
      <c r="C194" s="476">
        <v>53010191</v>
      </c>
      <c r="D194" s="477">
        <v>53010191</v>
      </c>
      <c r="E194" s="478">
        <v>85</v>
      </c>
      <c r="F194" s="479">
        <v>66</v>
      </c>
      <c r="G194" s="479">
        <v>151</v>
      </c>
      <c r="H194" s="480">
        <v>11</v>
      </c>
      <c r="I194" s="538"/>
    </row>
    <row r="195" spans="1:9" s="474" customFormat="1" x14ac:dyDescent="0.35">
      <c r="A195" s="475">
        <v>5</v>
      </c>
      <c r="B195" s="709" t="s">
        <v>165</v>
      </c>
      <c r="C195" s="476">
        <v>53010194</v>
      </c>
      <c r="D195" s="477">
        <v>53010194</v>
      </c>
      <c r="E195" s="478">
        <v>117</v>
      </c>
      <c r="F195" s="479">
        <v>79</v>
      </c>
      <c r="G195" s="479">
        <v>196</v>
      </c>
      <c r="H195" s="480">
        <v>11</v>
      </c>
      <c r="I195" s="538"/>
    </row>
    <row r="196" spans="1:9" s="474" customFormat="1" x14ac:dyDescent="0.35">
      <c r="A196" s="475"/>
      <c r="B196" s="559" t="s">
        <v>478</v>
      </c>
      <c r="C196" s="476"/>
      <c r="D196" s="477"/>
      <c r="E196" s="478"/>
      <c r="F196" s="479"/>
      <c r="G196" s="479"/>
      <c r="H196" s="480"/>
      <c r="I196" s="538"/>
    </row>
    <row r="197" spans="1:9" s="484" customFormat="1" x14ac:dyDescent="0.35">
      <c r="A197" s="475">
        <v>1</v>
      </c>
      <c r="B197" s="709" t="s">
        <v>155</v>
      </c>
      <c r="C197" s="476">
        <v>53010181</v>
      </c>
      <c r="D197" s="477">
        <v>53010181</v>
      </c>
      <c r="E197" s="478">
        <v>112</v>
      </c>
      <c r="F197" s="479">
        <v>98</v>
      </c>
      <c r="G197" s="479">
        <v>210</v>
      </c>
      <c r="H197" s="480">
        <v>8</v>
      </c>
      <c r="I197" s="538"/>
    </row>
    <row r="198" spans="1:9" s="474" customFormat="1" x14ac:dyDescent="0.35">
      <c r="A198" s="475">
        <v>2</v>
      </c>
      <c r="B198" s="709" t="s">
        <v>166</v>
      </c>
      <c r="C198" s="476">
        <v>53010195</v>
      </c>
      <c r="D198" s="477">
        <v>53010195</v>
      </c>
      <c r="E198" s="478">
        <v>119</v>
      </c>
      <c r="F198" s="479">
        <v>105</v>
      </c>
      <c r="G198" s="479">
        <v>224</v>
      </c>
      <c r="H198" s="480">
        <v>11</v>
      </c>
      <c r="I198" s="538"/>
    </row>
    <row r="199" spans="1:9" s="474" customFormat="1" x14ac:dyDescent="0.35">
      <c r="A199" s="475"/>
      <c r="B199" s="559" t="s">
        <v>482</v>
      </c>
      <c r="C199" s="486"/>
      <c r="D199" s="508"/>
      <c r="E199" s="487"/>
      <c r="F199" s="488"/>
      <c r="G199" s="488"/>
      <c r="H199" s="489"/>
      <c r="I199" s="540"/>
    </row>
    <row r="200" spans="1:9" s="474" customFormat="1" x14ac:dyDescent="0.35">
      <c r="A200" s="475">
        <v>1</v>
      </c>
      <c r="B200" s="710" t="s">
        <v>152</v>
      </c>
      <c r="C200" s="486">
        <v>53010178</v>
      </c>
      <c r="D200" s="508">
        <v>53010178</v>
      </c>
      <c r="E200" s="487">
        <v>258</v>
      </c>
      <c r="F200" s="488">
        <v>227</v>
      </c>
      <c r="G200" s="488">
        <v>485</v>
      </c>
      <c r="H200" s="489">
        <v>19</v>
      </c>
      <c r="I200" s="540"/>
    </row>
    <row r="201" spans="1:9" s="474" customFormat="1" x14ac:dyDescent="0.35">
      <c r="A201" s="711"/>
      <c r="B201" s="711" t="s">
        <v>466</v>
      </c>
      <c r="C201" s="671"/>
      <c r="D201" s="681"/>
      <c r="E201" s="673">
        <v>1096</v>
      </c>
      <c r="F201" s="674">
        <v>944</v>
      </c>
      <c r="G201" s="674">
        <v>2040</v>
      </c>
      <c r="H201" s="675">
        <v>154</v>
      </c>
      <c r="I201" s="703"/>
    </row>
    <row r="202" spans="1:9" s="474" customFormat="1" x14ac:dyDescent="0.35">
      <c r="A202" s="714"/>
      <c r="B202" s="714" t="s">
        <v>467</v>
      </c>
      <c r="C202" s="518"/>
      <c r="D202" s="519"/>
      <c r="E202" s="520">
        <v>10138</v>
      </c>
      <c r="F202" s="521">
        <v>8912</v>
      </c>
      <c r="G202" s="521">
        <v>19050</v>
      </c>
      <c r="H202" s="522">
        <v>1440</v>
      </c>
      <c r="I202" s="547"/>
    </row>
    <row r="203" spans="1:9" s="474" customFormat="1" x14ac:dyDescent="0.35">
      <c r="A203" s="525"/>
      <c r="B203" s="715"/>
      <c r="C203" s="525"/>
      <c r="D203" s="682"/>
      <c r="E203" s="525"/>
      <c r="F203" s="525"/>
      <c r="G203" s="525"/>
      <c r="H203" s="525"/>
      <c r="I203" s="525"/>
    </row>
    <row r="204" spans="1:9" x14ac:dyDescent="0.35">
      <c r="A204"/>
      <c r="B204" s="716"/>
      <c r="C204" s="527"/>
      <c r="D204" s="682"/>
      <c r="E204" s="527"/>
      <c r="F204" s="527"/>
      <c r="G204" s="527"/>
      <c r="H204" s="527"/>
      <c r="I204" s="527"/>
    </row>
    <row r="205" spans="1:9" x14ac:dyDescent="0.35">
      <c r="A205"/>
      <c r="B205" s="716"/>
      <c r="C205" s="527"/>
      <c r="D205"/>
      <c r="E205" s="527"/>
      <c r="F205" s="527"/>
      <c r="G205" s="527"/>
      <c r="H205" s="527"/>
      <c r="I205" s="527"/>
    </row>
    <row r="206" spans="1:9" x14ac:dyDescent="0.35">
      <c r="A206"/>
      <c r="B206" s="716"/>
      <c r="C206" s="527"/>
      <c r="D206"/>
      <c r="E206" s="527"/>
      <c r="F206" s="527"/>
      <c r="G206" s="527"/>
      <c r="H206" s="527"/>
      <c r="I206" s="527"/>
    </row>
    <row r="207" spans="1:9" x14ac:dyDescent="0.35">
      <c r="A207"/>
      <c r="B207"/>
      <c r="C207" s="527"/>
      <c r="D207"/>
      <c r="E207" s="527"/>
      <c r="F207" s="527"/>
      <c r="G207" s="527"/>
      <c r="H207" s="527"/>
      <c r="I207" s="527"/>
    </row>
    <row r="208" spans="1:9" x14ac:dyDescent="0.35">
      <c r="A208"/>
      <c r="B208"/>
      <c r="C208" s="527"/>
      <c r="D208"/>
      <c r="E208" s="527"/>
      <c r="F208" s="527"/>
      <c r="G208" s="527"/>
      <c r="H208" s="527"/>
      <c r="I208" s="527"/>
    </row>
    <row r="209" spans="1:9" x14ac:dyDescent="0.35">
      <c r="A209"/>
      <c r="B209"/>
      <c r="C209" s="527"/>
      <c r="D209"/>
      <c r="E209" s="527"/>
      <c r="F209" s="527"/>
      <c r="G209" s="527"/>
      <c r="H209" s="527"/>
      <c r="I209" s="527"/>
    </row>
    <row r="210" spans="1:9" x14ac:dyDescent="0.35">
      <c r="A210"/>
      <c r="B210"/>
      <c r="C210" s="527"/>
      <c r="D210"/>
      <c r="E210" s="527"/>
      <c r="F210" s="527"/>
      <c r="G210" s="527"/>
      <c r="H210" s="527"/>
      <c r="I210" s="527"/>
    </row>
    <row r="211" spans="1:9" x14ac:dyDescent="0.35">
      <c r="A211"/>
      <c r="B211"/>
      <c r="C211" s="527"/>
      <c r="D211"/>
      <c r="E211" s="527"/>
      <c r="F211" s="527"/>
      <c r="G211" s="527"/>
      <c r="H211" s="527"/>
      <c r="I211" s="527"/>
    </row>
    <row r="212" spans="1:9" x14ac:dyDescent="0.35">
      <c r="A212"/>
      <c r="B212"/>
      <c r="C212" s="527"/>
      <c r="D212"/>
      <c r="E212" s="527"/>
      <c r="F212" s="527"/>
      <c r="G212" s="527"/>
      <c r="H212" s="527"/>
      <c r="I212" s="527"/>
    </row>
    <row r="213" spans="1:9" x14ac:dyDescent="0.35">
      <c r="A213"/>
      <c r="B213"/>
      <c r="C213" s="527"/>
      <c r="D213"/>
      <c r="E213" s="527"/>
      <c r="F213" s="527"/>
      <c r="G213" s="527"/>
      <c r="H213" s="527"/>
      <c r="I213" s="527"/>
    </row>
  </sheetData>
  <mergeCells count="1">
    <mergeCell ref="C2:D2"/>
  </mergeCells>
  <pageMargins left="0.39370078740157483" right="0.19685039370078741" top="0.59055118110236227" bottom="0.27559055118110237" header="0.31496062992125984" footer="0.31496062992125984"/>
  <pageSetup paperSize="9" scale="80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7"/>
  <sheetViews>
    <sheetView workbookViewId="0">
      <selection activeCell="A3" sqref="A3"/>
    </sheetView>
  </sheetViews>
  <sheetFormatPr defaultRowHeight="21" x14ac:dyDescent="0.35"/>
  <cols>
    <col min="1" max="1" width="3.625" style="560" customWidth="1"/>
    <col min="2" max="2" width="15.5" style="561" customWidth="1"/>
    <col min="3" max="3" width="13.375" style="561" bestFit="1" customWidth="1"/>
    <col min="4" max="4" width="21.375" style="565" customWidth="1"/>
    <col min="5" max="5" width="12.125" style="563" customWidth="1"/>
    <col min="6" max="6" width="2" style="564" customWidth="1"/>
    <col min="7" max="7" width="3.625" style="560" customWidth="1"/>
    <col min="8" max="8" width="15.625" style="561" customWidth="1"/>
    <col min="9" max="9" width="11.375" style="561" customWidth="1"/>
    <col min="10" max="10" width="22.25" style="565" customWidth="1"/>
    <col min="11" max="11" width="12" style="563" customWidth="1"/>
    <col min="12" max="12" width="10.375" style="564" bestFit="1" customWidth="1"/>
    <col min="13" max="16384" width="9" style="564"/>
  </cols>
  <sheetData>
    <row r="1" spans="1:11" x14ac:dyDescent="0.35">
      <c r="D1" s="562"/>
    </row>
    <row r="2" spans="1:11" ht="23.25" x14ac:dyDescent="0.35">
      <c r="A2" s="566" t="s">
        <v>726</v>
      </c>
      <c r="B2" s="567"/>
      <c r="C2" s="568"/>
      <c r="D2" s="569"/>
      <c r="E2" s="569"/>
      <c r="G2" s="566"/>
      <c r="H2" s="567"/>
      <c r="I2" s="568"/>
      <c r="J2" s="569"/>
      <c r="K2" s="569"/>
    </row>
    <row r="3" spans="1:11" x14ac:dyDescent="0.35">
      <c r="A3" s="570" t="s">
        <v>170</v>
      </c>
      <c r="B3" s="790" t="s">
        <v>171</v>
      </c>
      <c r="C3" s="790"/>
      <c r="D3" s="572" t="s">
        <v>172</v>
      </c>
      <c r="E3" s="573" t="s">
        <v>176</v>
      </c>
      <c r="G3" s="570" t="s">
        <v>170</v>
      </c>
      <c r="H3" s="790" t="s">
        <v>171</v>
      </c>
      <c r="I3" s="790"/>
      <c r="J3" s="572" t="s">
        <v>172</v>
      </c>
      <c r="K3" s="573" t="s">
        <v>176</v>
      </c>
    </row>
    <row r="4" spans="1:11" x14ac:dyDescent="0.35">
      <c r="A4" s="574"/>
      <c r="B4" s="575" t="s">
        <v>178</v>
      </c>
      <c r="C4" s="576" t="s">
        <v>179</v>
      </c>
      <c r="D4" s="577" t="s">
        <v>486</v>
      </c>
      <c r="E4" s="578" t="s">
        <v>183</v>
      </c>
      <c r="G4" s="579" t="s">
        <v>345</v>
      </c>
      <c r="H4" s="580" t="s">
        <v>263</v>
      </c>
      <c r="I4" s="581"/>
      <c r="J4" s="577"/>
      <c r="K4" s="578"/>
    </row>
    <row r="5" spans="1:11" x14ac:dyDescent="0.35">
      <c r="A5" s="582" t="s">
        <v>345</v>
      </c>
      <c r="B5" s="583" t="s">
        <v>262</v>
      </c>
      <c r="C5" s="584"/>
      <c r="D5" s="585"/>
      <c r="E5" s="25"/>
      <c r="G5" s="582"/>
      <c r="H5" s="586" t="s">
        <v>184</v>
      </c>
      <c r="I5" s="584" t="s">
        <v>185</v>
      </c>
      <c r="J5" s="585" t="s">
        <v>487</v>
      </c>
      <c r="K5" s="25" t="s">
        <v>188</v>
      </c>
    </row>
    <row r="6" spans="1:11" x14ac:dyDescent="0.35">
      <c r="A6" s="582"/>
      <c r="B6" s="587" t="s">
        <v>189</v>
      </c>
      <c r="C6" s="588" t="s">
        <v>190</v>
      </c>
      <c r="D6" s="589" t="s">
        <v>487</v>
      </c>
      <c r="E6" s="32" t="s">
        <v>193</v>
      </c>
      <c r="G6" s="582">
        <v>1</v>
      </c>
      <c r="H6" s="586" t="s">
        <v>205</v>
      </c>
      <c r="I6" s="584" t="s">
        <v>206</v>
      </c>
      <c r="J6" s="585" t="s">
        <v>488</v>
      </c>
      <c r="K6" s="25" t="s">
        <v>210</v>
      </c>
    </row>
    <row r="7" spans="1:11" x14ac:dyDescent="0.35">
      <c r="A7" s="582">
        <v>1</v>
      </c>
      <c r="B7" s="586" t="s">
        <v>197</v>
      </c>
      <c r="C7" s="584" t="s">
        <v>198</v>
      </c>
      <c r="D7" s="585" t="s">
        <v>488</v>
      </c>
      <c r="E7" s="25" t="s">
        <v>202</v>
      </c>
      <c r="G7" s="582">
        <v>2</v>
      </c>
      <c r="H7" s="586" t="s">
        <v>489</v>
      </c>
      <c r="I7" s="584" t="s">
        <v>490</v>
      </c>
      <c r="J7" s="585" t="s">
        <v>491</v>
      </c>
      <c r="K7" s="25" t="s">
        <v>492</v>
      </c>
    </row>
    <row r="8" spans="1:11" x14ac:dyDescent="0.35">
      <c r="A8" s="582">
        <v>2</v>
      </c>
      <c r="B8" s="586" t="s">
        <v>493</v>
      </c>
      <c r="C8" s="584" t="s">
        <v>494</v>
      </c>
      <c r="D8" s="585" t="s">
        <v>495</v>
      </c>
      <c r="E8" s="25" t="s">
        <v>496</v>
      </c>
      <c r="G8" s="582">
        <v>3</v>
      </c>
      <c r="H8" s="586" t="s">
        <v>497</v>
      </c>
      <c r="I8" s="584" t="s">
        <v>498</v>
      </c>
      <c r="J8" s="585" t="s">
        <v>491</v>
      </c>
      <c r="K8" s="25" t="s">
        <v>499</v>
      </c>
    </row>
    <row r="9" spans="1:11" x14ac:dyDescent="0.35">
      <c r="A9" s="582">
        <v>3</v>
      </c>
      <c r="B9" s="586" t="s">
        <v>500</v>
      </c>
      <c r="C9" s="584" t="s">
        <v>501</v>
      </c>
      <c r="D9" s="585" t="s">
        <v>495</v>
      </c>
      <c r="E9" s="25" t="s">
        <v>502</v>
      </c>
      <c r="G9" s="582">
        <v>4</v>
      </c>
      <c r="H9" s="590" t="s">
        <v>503</v>
      </c>
      <c r="I9" s="591" t="s">
        <v>504</v>
      </c>
      <c r="J9" s="585" t="s">
        <v>491</v>
      </c>
      <c r="K9" s="592" t="s">
        <v>505</v>
      </c>
    </row>
    <row r="10" spans="1:11" x14ac:dyDescent="0.35">
      <c r="A10" s="582">
        <v>4</v>
      </c>
      <c r="B10" s="586" t="s">
        <v>506</v>
      </c>
      <c r="C10" s="584" t="s">
        <v>507</v>
      </c>
      <c r="D10" s="585" t="s">
        <v>495</v>
      </c>
      <c r="E10" s="25" t="s">
        <v>508</v>
      </c>
      <c r="G10" s="582">
        <v>5</v>
      </c>
      <c r="H10" s="586" t="s">
        <v>509</v>
      </c>
      <c r="I10" s="584" t="s">
        <v>510</v>
      </c>
      <c r="J10" s="585" t="s">
        <v>491</v>
      </c>
      <c r="K10" s="592" t="s">
        <v>511</v>
      </c>
    </row>
    <row r="11" spans="1:11" x14ac:dyDescent="0.35">
      <c r="A11" s="582">
        <v>5</v>
      </c>
      <c r="B11" s="586" t="s">
        <v>512</v>
      </c>
      <c r="C11" s="584" t="s">
        <v>513</v>
      </c>
      <c r="D11" s="585" t="s">
        <v>514</v>
      </c>
      <c r="E11" s="25" t="s">
        <v>515</v>
      </c>
      <c r="G11" s="582">
        <v>6</v>
      </c>
      <c r="H11" s="586" t="s">
        <v>516</v>
      </c>
      <c r="I11" s="584" t="s">
        <v>517</v>
      </c>
      <c r="J11" s="585" t="s">
        <v>491</v>
      </c>
      <c r="K11" s="25" t="s">
        <v>693</v>
      </c>
    </row>
    <row r="12" spans="1:11" x14ac:dyDescent="0.35">
      <c r="A12" s="582">
        <v>6</v>
      </c>
      <c r="B12" s="586" t="s">
        <v>518</v>
      </c>
      <c r="C12" s="584" t="s">
        <v>519</v>
      </c>
      <c r="D12" s="585" t="s">
        <v>520</v>
      </c>
      <c r="E12" s="25" t="s">
        <v>521</v>
      </c>
      <c r="G12" s="582">
        <v>7</v>
      </c>
      <c r="H12" s="593" t="s">
        <v>522</v>
      </c>
      <c r="I12" s="594" t="s">
        <v>523</v>
      </c>
      <c r="J12" s="585" t="s">
        <v>491</v>
      </c>
      <c r="K12" s="596" t="s">
        <v>524</v>
      </c>
    </row>
    <row r="13" spans="1:11" x14ac:dyDescent="0.35">
      <c r="A13" s="582">
        <v>7</v>
      </c>
      <c r="B13" s="586" t="s">
        <v>525</v>
      </c>
      <c r="C13" s="584" t="s">
        <v>526</v>
      </c>
      <c r="D13" s="585" t="s">
        <v>520</v>
      </c>
      <c r="E13" s="25" t="s">
        <v>527</v>
      </c>
      <c r="G13" s="597">
        <v>8</v>
      </c>
      <c r="H13" s="38" t="s">
        <v>528</v>
      </c>
      <c r="I13" s="38" t="s">
        <v>529</v>
      </c>
      <c r="J13" s="598" t="s">
        <v>530</v>
      </c>
      <c r="K13" s="599" t="s">
        <v>531</v>
      </c>
    </row>
    <row r="14" spans="1:11" x14ac:dyDescent="0.35">
      <c r="A14" s="582">
        <v>8</v>
      </c>
      <c r="B14" s="586" t="s">
        <v>532</v>
      </c>
      <c r="C14" s="584" t="s">
        <v>533</v>
      </c>
      <c r="D14" s="585" t="s">
        <v>534</v>
      </c>
      <c r="E14" s="25" t="s">
        <v>535</v>
      </c>
    </row>
    <row r="15" spans="1:11" x14ac:dyDescent="0.35">
      <c r="A15" s="582">
        <v>9</v>
      </c>
      <c r="B15" s="586" t="s">
        <v>536</v>
      </c>
      <c r="C15" s="584" t="s">
        <v>537</v>
      </c>
      <c r="D15" s="585" t="s">
        <v>530</v>
      </c>
      <c r="E15" s="592" t="s">
        <v>538</v>
      </c>
    </row>
    <row r="16" spans="1:11" x14ac:dyDescent="0.35">
      <c r="A16" s="582">
        <v>10</v>
      </c>
      <c r="B16" s="586" t="s">
        <v>539</v>
      </c>
      <c r="C16" s="584" t="s">
        <v>540</v>
      </c>
      <c r="D16" s="585" t="s">
        <v>541</v>
      </c>
      <c r="E16" s="25" t="s">
        <v>542</v>
      </c>
      <c r="G16" s="570" t="s">
        <v>170</v>
      </c>
      <c r="H16" s="790" t="s">
        <v>171</v>
      </c>
      <c r="I16" s="790"/>
      <c r="J16" s="572" t="s">
        <v>172</v>
      </c>
      <c r="K16" s="573" t="s">
        <v>176</v>
      </c>
    </row>
    <row r="17" spans="1:11" x14ac:dyDescent="0.35">
      <c r="A17" s="582">
        <v>11</v>
      </c>
      <c r="B17" s="586" t="s">
        <v>543</v>
      </c>
      <c r="C17" s="584" t="s">
        <v>544</v>
      </c>
      <c r="D17" s="585" t="s">
        <v>545</v>
      </c>
      <c r="E17" s="25" t="s">
        <v>546</v>
      </c>
      <c r="G17" s="579" t="s">
        <v>345</v>
      </c>
      <c r="H17" s="580" t="s">
        <v>547</v>
      </c>
      <c r="I17" s="581"/>
      <c r="J17" s="577"/>
      <c r="K17" s="578"/>
    </row>
    <row r="18" spans="1:11" x14ac:dyDescent="0.35">
      <c r="A18" s="582">
        <v>12</v>
      </c>
      <c r="B18" s="586" t="s">
        <v>548</v>
      </c>
      <c r="C18" s="584" t="s">
        <v>549</v>
      </c>
      <c r="D18" s="585" t="s">
        <v>545</v>
      </c>
      <c r="E18" s="25" t="s">
        <v>550</v>
      </c>
      <c r="G18" s="582"/>
      <c r="H18" s="587" t="s">
        <v>194</v>
      </c>
      <c r="I18" s="588" t="s">
        <v>195</v>
      </c>
      <c r="J18" s="589" t="s">
        <v>487</v>
      </c>
      <c r="K18" s="32" t="s">
        <v>196</v>
      </c>
    </row>
    <row r="19" spans="1:11" x14ac:dyDescent="0.35">
      <c r="A19" s="582">
        <v>13</v>
      </c>
      <c r="B19" s="586" t="s">
        <v>551</v>
      </c>
      <c r="C19" s="584" t="s">
        <v>552</v>
      </c>
      <c r="D19" s="585" t="s">
        <v>530</v>
      </c>
      <c r="E19" s="25" t="s">
        <v>553</v>
      </c>
      <c r="G19" s="582">
        <v>1</v>
      </c>
      <c r="H19" s="586" t="s">
        <v>211</v>
      </c>
      <c r="I19" s="584" t="s">
        <v>212</v>
      </c>
      <c r="J19" s="585" t="s">
        <v>554</v>
      </c>
      <c r="K19" s="25" t="s">
        <v>214</v>
      </c>
    </row>
    <row r="20" spans="1:11" x14ac:dyDescent="0.35">
      <c r="A20" s="582">
        <v>14</v>
      </c>
      <c r="B20" s="586" t="s">
        <v>555</v>
      </c>
      <c r="C20" s="584" t="s">
        <v>556</v>
      </c>
      <c r="D20" s="585" t="s">
        <v>557</v>
      </c>
      <c r="E20" s="25" t="s">
        <v>558</v>
      </c>
      <c r="G20" s="582">
        <v>2</v>
      </c>
      <c r="H20" s="600" t="s">
        <v>559</v>
      </c>
      <c r="I20" s="591" t="s">
        <v>560</v>
      </c>
      <c r="J20" s="585" t="s">
        <v>561</v>
      </c>
      <c r="K20" s="592" t="s">
        <v>562</v>
      </c>
    </row>
    <row r="21" spans="1:11" x14ac:dyDescent="0.35">
      <c r="A21" s="582">
        <v>15</v>
      </c>
      <c r="B21" s="586" t="s">
        <v>563</v>
      </c>
      <c r="C21" s="584" t="s">
        <v>564</v>
      </c>
      <c r="D21" s="585" t="s">
        <v>565</v>
      </c>
      <c r="E21" s="25" t="s">
        <v>566</v>
      </c>
      <c r="G21" s="601">
        <v>3</v>
      </c>
      <c r="H21" s="602" t="s">
        <v>516</v>
      </c>
      <c r="I21" s="603" t="s">
        <v>517</v>
      </c>
      <c r="J21" s="598" t="s">
        <v>491</v>
      </c>
      <c r="K21" s="604" t="s">
        <v>693</v>
      </c>
    </row>
    <row r="22" spans="1:11" x14ac:dyDescent="0.35">
      <c r="A22" s="582">
        <v>16</v>
      </c>
      <c r="B22" s="637" t="s">
        <v>568</v>
      </c>
      <c r="C22" s="594" t="s">
        <v>569</v>
      </c>
      <c r="D22" s="595" t="s">
        <v>567</v>
      </c>
      <c r="E22" s="596" t="s">
        <v>566</v>
      </c>
    </row>
    <row r="23" spans="1:11" x14ac:dyDescent="0.35">
      <c r="A23" s="601">
        <v>17</v>
      </c>
      <c r="B23" s="638" t="s">
        <v>714</v>
      </c>
      <c r="C23" s="603" t="s">
        <v>715</v>
      </c>
      <c r="D23" s="598" t="s">
        <v>567</v>
      </c>
      <c r="E23" s="604" t="s">
        <v>716</v>
      </c>
    </row>
    <row r="29" spans="1:11" x14ac:dyDescent="0.35">
      <c r="A29" s="570" t="s">
        <v>170</v>
      </c>
      <c r="B29" s="788" t="s">
        <v>171</v>
      </c>
      <c r="C29" s="788"/>
      <c r="D29" s="572" t="s">
        <v>172</v>
      </c>
      <c r="E29" s="605" t="s">
        <v>176</v>
      </c>
      <c r="G29" s="570" t="s">
        <v>170</v>
      </c>
      <c r="H29" s="790" t="s">
        <v>171</v>
      </c>
      <c r="I29" s="790"/>
      <c r="J29" s="572" t="s">
        <v>172</v>
      </c>
      <c r="K29" s="573" t="s">
        <v>176</v>
      </c>
    </row>
    <row r="30" spans="1:11" x14ac:dyDescent="0.35">
      <c r="A30" s="606"/>
      <c r="B30" s="607" t="s">
        <v>265</v>
      </c>
      <c r="C30" s="608"/>
      <c r="D30" s="609"/>
      <c r="E30" s="610"/>
      <c r="G30" s="611" t="s">
        <v>345</v>
      </c>
      <c r="H30" s="612" t="s">
        <v>266</v>
      </c>
      <c r="I30" s="613"/>
      <c r="J30" s="609"/>
      <c r="K30" s="18"/>
    </row>
    <row r="31" spans="1:11" x14ac:dyDescent="0.35">
      <c r="A31" s="582"/>
      <c r="B31" s="33" t="s">
        <v>184</v>
      </c>
      <c r="C31" s="33" t="s">
        <v>185</v>
      </c>
      <c r="D31" s="585" t="s">
        <v>487</v>
      </c>
      <c r="E31" s="29" t="s">
        <v>188</v>
      </c>
      <c r="G31" s="582"/>
      <c r="H31" s="586" t="s">
        <v>184</v>
      </c>
      <c r="I31" s="584" t="s">
        <v>185</v>
      </c>
      <c r="J31" s="585" t="s">
        <v>487</v>
      </c>
      <c r="K31" s="25" t="s">
        <v>188</v>
      </c>
    </row>
    <row r="32" spans="1:11" x14ac:dyDescent="0.35">
      <c r="A32" s="614">
        <v>1</v>
      </c>
      <c r="B32" s="33" t="s">
        <v>216</v>
      </c>
      <c r="C32" s="33" t="s">
        <v>217</v>
      </c>
      <c r="D32" s="585" t="s">
        <v>570</v>
      </c>
      <c r="E32" s="29" t="s">
        <v>220</v>
      </c>
      <c r="G32" s="582">
        <v>1</v>
      </c>
      <c r="H32" s="586" t="s">
        <v>221</v>
      </c>
      <c r="I32" s="584" t="s">
        <v>222</v>
      </c>
      <c r="J32" s="585" t="s">
        <v>488</v>
      </c>
      <c r="K32" s="25" t="s">
        <v>226</v>
      </c>
    </row>
    <row r="33" spans="1:11" x14ac:dyDescent="0.35">
      <c r="A33" s="614">
        <v>2</v>
      </c>
      <c r="B33" s="33" t="s">
        <v>571</v>
      </c>
      <c r="C33" s="33" t="s">
        <v>572</v>
      </c>
      <c r="D33" s="585" t="s">
        <v>573</v>
      </c>
      <c r="E33" s="29" t="s">
        <v>574</v>
      </c>
      <c r="G33" s="582">
        <v>2</v>
      </c>
      <c r="H33" s="586" t="s">
        <v>575</v>
      </c>
      <c r="I33" s="584" t="s">
        <v>576</v>
      </c>
      <c r="J33" s="585" t="s">
        <v>577</v>
      </c>
      <c r="K33" s="25" t="s">
        <v>578</v>
      </c>
    </row>
    <row r="34" spans="1:11" x14ac:dyDescent="0.35">
      <c r="A34" s="614">
        <v>3</v>
      </c>
      <c r="B34" s="33" t="s">
        <v>579</v>
      </c>
      <c r="C34" s="33" t="s">
        <v>580</v>
      </c>
      <c r="D34" s="585" t="s">
        <v>581</v>
      </c>
      <c r="E34" s="29" t="s">
        <v>582</v>
      </c>
      <c r="G34" s="582">
        <v>3</v>
      </c>
      <c r="H34" s="586" t="s">
        <v>583</v>
      </c>
      <c r="I34" s="584" t="s">
        <v>584</v>
      </c>
      <c r="J34" s="585" t="s">
        <v>577</v>
      </c>
      <c r="K34" s="25" t="s">
        <v>585</v>
      </c>
    </row>
    <row r="35" spans="1:11" x14ac:dyDescent="0.35">
      <c r="A35" s="614">
        <v>4</v>
      </c>
      <c r="B35" s="33" t="s">
        <v>586</v>
      </c>
      <c r="C35" s="33" t="s">
        <v>587</v>
      </c>
      <c r="D35" s="585" t="s">
        <v>588</v>
      </c>
      <c r="E35" s="29" t="s">
        <v>589</v>
      </c>
      <c r="G35" s="582">
        <v>4</v>
      </c>
      <c r="H35" s="586" t="s">
        <v>590</v>
      </c>
      <c r="I35" s="584" t="s">
        <v>591</v>
      </c>
      <c r="J35" s="585" t="s">
        <v>577</v>
      </c>
      <c r="K35" s="25" t="s">
        <v>592</v>
      </c>
    </row>
    <row r="36" spans="1:11" x14ac:dyDescent="0.35">
      <c r="A36" s="614">
        <v>5</v>
      </c>
      <c r="B36" s="615" t="s">
        <v>593</v>
      </c>
      <c r="C36" s="33" t="s">
        <v>594</v>
      </c>
      <c r="D36" s="585" t="s">
        <v>588</v>
      </c>
      <c r="E36" s="29" t="s">
        <v>595</v>
      </c>
      <c r="G36" s="582">
        <v>5</v>
      </c>
      <c r="H36" s="586" t="s">
        <v>596</v>
      </c>
      <c r="I36" s="584" t="s">
        <v>597</v>
      </c>
      <c r="J36" s="585" t="s">
        <v>577</v>
      </c>
      <c r="K36" s="25" t="s">
        <v>598</v>
      </c>
    </row>
    <row r="37" spans="1:11" x14ac:dyDescent="0.35">
      <c r="A37" s="614">
        <v>6</v>
      </c>
      <c r="B37" s="33" t="s">
        <v>602</v>
      </c>
      <c r="C37" s="33" t="s">
        <v>603</v>
      </c>
      <c r="D37" s="616" t="s">
        <v>604</v>
      </c>
      <c r="E37" s="29" t="s">
        <v>605</v>
      </c>
      <c r="G37" s="582">
        <v>6</v>
      </c>
      <c r="H37" s="586" t="s">
        <v>599</v>
      </c>
      <c r="I37" s="584" t="s">
        <v>600</v>
      </c>
      <c r="J37" s="585" t="s">
        <v>577</v>
      </c>
      <c r="K37" s="25" t="s">
        <v>601</v>
      </c>
    </row>
    <row r="38" spans="1:11" x14ac:dyDescent="0.35">
      <c r="A38" s="614">
        <v>7</v>
      </c>
      <c r="B38" s="33" t="s">
        <v>610</v>
      </c>
      <c r="C38" s="33" t="s">
        <v>611</v>
      </c>
      <c r="D38" s="585" t="s">
        <v>604</v>
      </c>
      <c r="E38" s="29" t="s">
        <v>612</v>
      </c>
      <c r="G38" s="582">
        <v>7</v>
      </c>
      <c r="H38" s="593" t="s">
        <v>619</v>
      </c>
      <c r="I38" s="594" t="s">
        <v>620</v>
      </c>
      <c r="J38" s="585" t="s">
        <v>577</v>
      </c>
      <c r="K38" s="596" t="s">
        <v>621</v>
      </c>
    </row>
    <row r="39" spans="1:11" x14ac:dyDescent="0.35">
      <c r="A39" s="614">
        <v>8</v>
      </c>
      <c r="B39" s="617" t="s">
        <v>616</v>
      </c>
      <c r="C39" s="617" t="s">
        <v>617</v>
      </c>
      <c r="D39" s="595" t="s">
        <v>514</v>
      </c>
      <c r="E39" s="618" t="s">
        <v>618</v>
      </c>
      <c r="G39" s="601">
        <v>8</v>
      </c>
      <c r="H39" s="602" t="s">
        <v>625</v>
      </c>
      <c r="I39" s="603" t="s">
        <v>626</v>
      </c>
      <c r="J39" s="598" t="s">
        <v>627</v>
      </c>
      <c r="K39" s="604" t="s">
        <v>628</v>
      </c>
    </row>
    <row r="40" spans="1:11" x14ac:dyDescent="0.35">
      <c r="A40" s="639">
        <v>9</v>
      </c>
      <c r="B40" s="617" t="s">
        <v>622</v>
      </c>
      <c r="C40" s="617" t="s">
        <v>623</v>
      </c>
      <c r="D40" s="595" t="s">
        <v>514</v>
      </c>
      <c r="E40" s="618" t="s">
        <v>624</v>
      </c>
    </row>
    <row r="41" spans="1:11" x14ac:dyDescent="0.35">
      <c r="A41" s="640"/>
      <c r="B41" s="641"/>
      <c r="C41" s="641"/>
      <c r="D41" s="642"/>
      <c r="E41" s="643"/>
    </row>
    <row r="43" spans="1:11" x14ac:dyDescent="0.35">
      <c r="A43" s="570" t="s">
        <v>170</v>
      </c>
      <c r="B43" s="790" t="s">
        <v>171</v>
      </c>
      <c r="C43" s="790"/>
      <c r="D43" s="572" t="s">
        <v>172</v>
      </c>
      <c r="E43" s="573" t="s">
        <v>176</v>
      </c>
      <c r="G43" s="570" t="s">
        <v>170</v>
      </c>
      <c r="H43" s="790" t="s">
        <v>171</v>
      </c>
      <c r="I43" s="790"/>
      <c r="J43" s="572" t="s">
        <v>172</v>
      </c>
      <c r="K43" s="573" t="s">
        <v>176</v>
      </c>
    </row>
    <row r="44" spans="1:11" x14ac:dyDescent="0.35">
      <c r="A44" s="611" t="s">
        <v>345</v>
      </c>
      <c r="B44" s="612" t="s">
        <v>267</v>
      </c>
      <c r="C44" s="613"/>
      <c r="D44" s="609"/>
      <c r="E44" s="18"/>
      <c r="G44" s="611" t="s">
        <v>345</v>
      </c>
      <c r="H44" s="612" t="s">
        <v>694</v>
      </c>
      <c r="I44" s="613"/>
      <c r="J44" s="609"/>
      <c r="K44" s="18"/>
    </row>
    <row r="45" spans="1:11" x14ac:dyDescent="0.35">
      <c r="A45" s="582"/>
      <c r="B45" s="586" t="s">
        <v>184</v>
      </c>
      <c r="C45" s="584" t="s">
        <v>185</v>
      </c>
      <c r="D45" s="585" t="s">
        <v>487</v>
      </c>
      <c r="E45" s="25" t="s">
        <v>188</v>
      </c>
      <c r="G45" s="158">
        <v>1</v>
      </c>
      <c r="H45" s="644" t="s">
        <v>606</v>
      </c>
      <c r="I45" s="645" t="s">
        <v>607</v>
      </c>
      <c r="J45" s="585" t="s">
        <v>554</v>
      </c>
      <c r="K45" s="646" t="s">
        <v>609</v>
      </c>
    </row>
    <row r="46" spans="1:11" x14ac:dyDescent="0.35">
      <c r="A46" s="582">
        <v>1</v>
      </c>
      <c r="B46" s="586" t="s">
        <v>227</v>
      </c>
      <c r="C46" s="584" t="s">
        <v>228</v>
      </c>
      <c r="D46" s="585" t="s">
        <v>554</v>
      </c>
      <c r="E46" s="25" t="s">
        <v>230</v>
      </c>
      <c r="G46" s="162">
        <v>2</v>
      </c>
      <c r="H46" s="647" t="s">
        <v>613</v>
      </c>
      <c r="I46" s="648" t="s">
        <v>614</v>
      </c>
      <c r="J46" s="649" t="s">
        <v>608</v>
      </c>
      <c r="K46" s="650" t="s">
        <v>615</v>
      </c>
    </row>
    <row r="47" spans="1:11" x14ac:dyDescent="0.35">
      <c r="A47" s="601">
        <v>2</v>
      </c>
      <c r="B47" s="602" t="s">
        <v>625</v>
      </c>
      <c r="C47" s="603" t="s">
        <v>626</v>
      </c>
      <c r="D47" s="598" t="s">
        <v>627</v>
      </c>
      <c r="E47" s="604" t="s">
        <v>628</v>
      </c>
    </row>
    <row r="56" spans="1:11" x14ac:dyDescent="0.35">
      <c r="A56" s="619" t="s">
        <v>170</v>
      </c>
      <c r="B56" s="789" t="s">
        <v>171</v>
      </c>
      <c r="C56" s="789"/>
      <c r="D56" s="620" t="s">
        <v>172</v>
      </c>
      <c r="E56" s="621" t="s">
        <v>176</v>
      </c>
      <c r="G56" s="570" t="s">
        <v>170</v>
      </c>
      <c r="H56" s="788" t="s">
        <v>171</v>
      </c>
      <c r="I56" s="788"/>
      <c r="J56" s="572" t="s">
        <v>172</v>
      </c>
      <c r="K56" s="605" t="s">
        <v>176</v>
      </c>
    </row>
    <row r="57" spans="1:11" x14ac:dyDescent="0.35">
      <c r="A57" s="611" t="s">
        <v>345</v>
      </c>
      <c r="B57" s="612" t="s">
        <v>629</v>
      </c>
      <c r="C57" s="613"/>
      <c r="D57" s="609"/>
      <c r="E57" s="18"/>
      <c r="G57" s="611" t="s">
        <v>345</v>
      </c>
      <c r="H57" s="607" t="s">
        <v>269</v>
      </c>
      <c r="I57" s="608"/>
      <c r="J57" s="609"/>
      <c r="K57" s="610"/>
    </row>
    <row r="58" spans="1:11" x14ac:dyDescent="0.35">
      <c r="A58" s="582"/>
      <c r="B58" s="587" t="s">
        <v>194</v>
      </c>
      <c r="C58" s="588" t="s">
        <v>195</v>
      </c>
      <c r="D58" s="589" t="s">
        <v>487</v>
      </c>
      <c r="E58" s="32" t="s">
        <v>196</v>
      </c>
      <c r="G58" s="582"/>
      <c r="H58" s="622" t="s">
        <v>189</v>
      </c>
      <c r="I58" s="588" t="s">
        <v>190</v>
      </c>
      <c r="J58" s="589" t="s">
        <v>487</v>
      </c>
      <c r="K58" s="32" t="s">
        <v>193</v>
      </c>
    </row>
    <row r="59" spans="1:11" x14ac:dyDescent="0.35">
      <c r="A59" s="582">
        <v>1</v>
      </c>
      <c r="B59" s="586" t="s">
        <v>231</v>
      </c>
      <c r="C59" s="584" t="s">
        <v>232</v>
      </c>
      <c r="D59" s="585" t="s">
        <v>488</v>
      </c>
      <c r="E59" s="25" t="s">
        <v>235</v>
      </c>
      <c r="G59" s="582">
        <v>1</v>
      </c>
      <c r="H59" s="33" t="s">
        <v>236</v>
      </c>
      <c r="I59" s="33" t="s">
        <v>237</v>
      </c>
      <c r="J59" s="585" t="s">
        <v>570</v>
      </c>
      <c r="K59" s="29" t="s">
        <v>240</v>
      </c>
    </row>
    <row r="60" spans="1:11" x14ac:dyDescent="0.35">
      <c r="A60" s="582">
        <v>2</v>
      </c>
      <c r="B60" s="586" t="s">
        <v>634</v>
      </c>
      <c r="C60" s="584" t="s">
        <v>635</v>
      </c>
      <c r="D60" s="585" t="s">
        <v>561</v>
      </c>
      <c r="E60" s="25" t="s">
        <v>636</v>
      </c>
      <c r="G60" s="582">
        <v>2</v>
      </c>
      <c r="H60" s="33" t="s">
        <v>630</v>
      </c>
      <c r="I60" s="33" t="s">
        <v>631</v>
      </c>
      <c r="J60" s="585" t="s">
        <v>632</v>
      </c>
      <c r="K60" s="29" t="s">
        <v>633</v>
      </c>
    </row>
    <row r="61" spans="1:11" x14ac:dyDescent="0.35">
      <c r="A61" s="582">
        <v>3</v>
      </c>
      <c r="B61" s="600" t="s">
        <v>559</v>
      </c>
      <c r="C61" s="591" t="s">
        <v>560</v>
      </c>
      <c r="D61" s="585" t="s">
        <v>561</v>
      </c>
      <c r="E61" s="592" t="s">
        <v>562</v>
      </c>
      <c r="G61" s="582">
        <v>3</v>
      </c>
      <c r="H61" s="33" t="s">
        <v>637</v>
      </c>
      <c r="I61" s="33" t="s">
        <v>638</v>
      </c>
      <c r="J61" s="585" t="s">
        <v>632</v>
      </c>
      <c r="K61" s="29" t="s">
        <v>639</v>
      </c>
    </row>
    <row r="62" spans="1:11" x14ac:dyDescent="0.35">
      <c r="A62" s="582">
        <v>4</v>
      </c>
      <c r="B62" s="586" t="s">
        <v>643</v>
      </c>
      <c r="C62" s="584" t="s">
        <v>644</v>
      </c>
      <c r="D62" s="585" t="s">
        <v>561</v>
      </c>
      <c r="E62" s="25" t="s">
        <v>645</v>
      </c>
      <c r="G62" s="582">
        <v>4</v>
      </c>
      <c r="H62" s="33" t="s">
        <v>640</v>
      </c>
      <c r="I62" s="33" t="s">
        <v>641</v>
      </c>
      <c r="J62" s="585" t="s">
        <v>632</v>
      </c>
      <c r="K62" s="29" t="s">
        <v>642</v>
      </c>
    </row>
    <row r="63" spans="1:11" x14ac:dyDescent="0.35">
      <c r="A63" s="582">
        <v>5</v>
      </c>
      <c r="B63" s="586" t="s">
        <v>649</v>
      </c>
      <c r="C63" s="584" t="s">
        <v>650</v>
      </c>
      <c r="D63" s="585" t="s">
        <v>561</v>
      </c>
      <c r="E63" s="25" t="s">
        <v>651</v>
      </c>
      <c r="G63" s="582">
        <v>5</v>
      </c>
      <c r="H63" s="33" t="s">
        <v>646</v>
      </c>
      <c r="I63" s="33" t="s">
        <v>647</v>
      </c>
      <c r="J63" s="585" t="s">
        <v>632</v>
      </c>
      <c r="K63" s="29" t="s">
        <v>648</v>
      </c>
    </row>
    <row r="64" spans="1:11" x14ac:dyDescent="0.35">
      <c r="A64" s="582">
        <v>6</v>
      </c>
      <c r="B64" s="586" t="s">
        <v>655</v>
      </c>
      <c r="C64" s="584" t="s">
        <v>656</v>
      </c>
      <c r="D64" s="585" t="s">
        <v>561</v>
      </c>
      <c r="E64" s="25" t="s">
        <v>657</v>
      </c>
      <c r="G64" s="582">
        <v>6</v>
      </c>
      <c r="H64" s="33" t="s">
        <v>652</v>
      </c>
      <c r="I64" s="33" t="s">
        <v>653</v>
      </c>
      <c r="J64" s="585" t="s">
        <v>632</v>
      </c>
      <c r="K64" s="29" t="s">
        <v>654</v>
      </c>
    </row>
    <row r="65" spans="1:11" x14ac:dyDescent="0.35">
      <c r="A65" s="582">
        <v>7</v>
      </c>
      <c r="B65" s="586" t="s">
        <v>658</v>
      </c>
      <c r="C65" s="584" t="s">
        <v>659</v>
      </c>
      <c r="D65" s="585" t="s">
        <v>561</v>
      </c>
      <c r="E65" s="25" t="s">
        <v>660</v>
      </c>
      <c r="G65" s="582">
        <v>7</v>
      </c>
      <c r="H65" s="617" t="s">
        <v>661</v>
      </c>
      <c r="I65" s="617" t="s">
        <v>662</v>
      </c>
      <c r="J65" s="595" t="s">
        <v>530</v>
      </c>
      <c r="K65" s="618" t="s">
        <v>663</v>
      </c>
    </row>
    <row r="66" spans="1:11" x14ac:dyDescent="0.35">
      <c r="A66" s="582">
        <v>8</v>
      </c>
      <c r="B66" s="586" t="s">
        <v>664</v>
      </c>
      <c r="C66" s="584" t="s">
        <v>665</v>
      </c>
      <c r="D66" s="585" t="s">
        <v>561</v>
      </c>
      <c r="E66" s="25" t="s">
        <v>666</v>
      </c>
      <c r="G66" s="601">
        <v>8</v>
      </c>
      <c r="H66" s="38" t="s">
        <v>667</v>
      </c>
      <c r="I66" s="38" t="s">
        <v>668</v>
      </c>
      <c r="J66" s="598" t="s">
        <v>669</v>
      </c>
      <c r="K66" s="599" t="s">
        <v>670</v>
      </c>
    </row>
    <row r="67" spans="1:11" x14ac:dyDescent="0.35">
      <c r="A67" s="582">
        <v>9</v>
      </c>
      <c r="B67" s="586" t="s">
        <v>671</v>
      </c>
      <c r="C67" s="584" t="s">
        <v>672</v>
      </c>
      <c r="D67" s="585" t="s">
        <v>561</v>
      </c>
      <c r="E67" s="25" t="s">
        <v>673</v>
      </c>
    </row>
    <row r="68" spans="1:11" x14ac:dyDescent="0.35">
      <c r="A68" s="582">
        <v>10</v>
      </c>
      <c r="B68" s="586" t="s">
        <v>674</v>
      </c>
      <c r="C68" s="584" t="s">
        <v>675</v>
      </c>
      <c r="D68" s="585" t="s">
        <v>514</v>
      </c>
      <c r="E68" s="25" t="s">
        <v>676</v>
      </c>
    </row>
    <row r="69" spans="1:11" x14ac:dyDescent="0.35">
      <c r="A69" s="601">
        <v>11</v>
      </c>
      <c r="B69" s="602" t="s">
        <v>677</v>
      </c>
      <c r="C69" s="603" t="s">
        <v>678</v>
      </c>
      <c r="D69" s="598" t="s">
        <v>514</v>
      </c>
      <c r="E69" s="604" t="s">
        <v>679</v>
      </c>
    </row>
    <row r="72" spans="1:11" x14ac:dyDescent="0.35">
      <c r="G72" s="571" t="s">
        <v>170</v>
      </c>
      <c r="H72" s="788" t="s">
        <v>171</v>
      </c>
      <c r="I72" s="788"/>
      <c r="J72" s="572" t="s">
        <v>172</v>
      </c>
      <c r="K72" s="573" t="s">
        <v>176</v>
      </c>
    </row>
    <row r="73" spans="1:11" x14ac:dyDescent="0.35">
      <c r="G73" s="611" t="s">
        <v>345</v>
      </c>
      <c r="H73" s="612" t="s">
        <v>270</v>
      </c>
      <c r="I73" s="613"/>
      <c r="J73" s="609"/>
      <c r="K73" s="18"/>
    </row>
    <row r="74" spans="1:11" x14ac:dyDescent="0.35">
      <c r="G74" s="582">
        <v>1</v>
      </c>
      <c r="H74" s="586" t="s">
        <v>241</v>
      </c>
      <c r="I74" s="584" t="s">
        <v>242</v>
      </c>
      <c r="J74" s="585" t="s">
        <v>680</v>
      </c>
      <c r="K74" s="25" t="s">
        <v>245</v>
      </c>
    </row>
    <row r="75" spans="1:11" x14ac:dyDescent="0.35">
      <c r="G75" s="582">
        <v>2</v>
      </c>
      <c r="H75" s="586" t="s">
        <v>681</v>
      </c>
      <c r="I75" s="584" t="s">
        <v>682</v>
      </c>
      <c r="J75" s="595" t="s">
        <v>683</v>
      </c>
      <c r="K75" s="25" t="s">
        <v>684</v>
      </c>
    </row>
    <row r="76" spans="1:11" x14ac:dyDescent="0.35">
      <c r="G76" s="601">
        <v>3</v>
      </c>
      <c r="H76" s="602" t="s">
        <v>583</v>
      </c>
      <c r="I76" s="603" t="s">
        <v>685</v>
      </c>
      <c r="J76" s="598" t="s">
        <v>683</v>
      </c>
      <c r="K76" s="604" t="s">
        <v>686</v>
      </c>
    </row>
    <row r="77" spans="1:11" x14ac:dyDescent="0.35">
      <c r="G77" s="564"/>
      <c r="H77" s="564"/>
      <c r="I77" s="564"/>
      <c r="J77" s="564"/>
      <c r="K77" s="564"/>
    </row>
  </sheetData>
  <mergeCells count="10">
    <mergeCell ref="H72:I72"/>
    <mergeCell ref="B56:C56"/>
    <mergeCell ref="H56:I56"/>
    <mergeCell ref="H43:I43"/>
    <mergeCell ref="B3:C3"/>
    <mergeCell ref="H3:I3"/>
    <mergeCell ref="H16:I16"/>
    <mergeCell ref="B29:C29"/>
    <mergeCell ref="H29:I29"/>
    <mergeCell ref="B43:C43"/>
  </mergeCells>
  <pageMargins left="0.59055118110236227" right="0.19685039370078741" top="0.59055118110236227" bottom="0.19685039370078741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90"/>
  <sheetViews>
    <sheetView zoomScale="90" zoomScaleNormal="90" workbookViewId="0">
      <pane ySplit="3" topLeftCell="A4" activePane="bottomLeft" state="frozen"/>
      <selection activeCell="A4" sqref="A4"/>
      <selection pane="bottomLeft" activeCell="X2" sqref="X2"/>
    </sheetView>
  </sheetViews>
  <sheetFormatPr defaultRowHeight="21" x14ac:dyDescent="0.35"/>
  <cols>
    <col min="1" max="1" width="4.625" style="553" customWidth="1"/>
    <col min="2" max="2" width="37" style="553" customWidth="1"/>
    <col min="3" max="3" width="9.625" style="553" customWidth="1"/>
    <col min="4" max="4" width="8.75" style="731" bestFit="1" customWidth="1"/>
    <col min="5" max="5" width="6.5" style="554" bestFit="1" customWidth="1"/>
    <col min="6" max="6" width="5.75" style="554" customWidth="1"/>
    <col min="7" max="7" width="6.5" style="554" bestFit="1" customWidth="1"/>
    <col min="8" max="8" width="5.75" style="554" customWidth="1"/>
    <col min="9" max="11" width="5.25" style="553" customWidth="1"/>
    <col min="12" max="12" width="3.875" style="553" bestFit="1" customWidth="1"/>
    <col min="13" max="15" width="5.75" style="553" customWidth="1"/>
    <col min="16" max="16" width="4.25" style="553" bestFit="1" customWidth="1"/>
    <col min="17" max="19" width="5.75" style="553" customWidth="1"/>
    <col min="20" max="20" width="4.25" style="553" bestFit="1" customWidth="1"/>
    <col min="21" max="23" width="6.125" style="554" customWidth="1"/>
    <col min="24" max="24" width="4.25" style="554" bestFit="1" customWidth="1"/>
    <col min="25" max="16384" width="9" style="553"/>
  </cols>
  <sheetData>
    <row r="1" spans="1:24" ht="23.25" x14ac:dyDescent="0.35">
      <c r="A1" s="342"/>
      <c r="X1" s="732">
        <v>42</v>
      </c>
    </row>
    <row r="2" spans="1:24" ht="22.5" x14ac:dyDescent="0.45">
      <c r="A2" s="733"/>
      <c r="B2" s="403"/>
      <c r="C2" s="791"/>
      <c r="D2" s="791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  <c r="W2" s="734"/>
      <c r="X2" s="734"/>
    </row>
    <row r="3" spans="1:24" ht="22.5" x14ac:dyDescent="0.45">
      <c r="A3" s="733"/>
      <c r="B3" s="507"/>
      <c r="C3" s="403"/>
      <c r="D3" s="403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</row>
    <row r="4" spans="1:24" s="499" customFormat="1" x14ac:dyDescent="0.35">
      <c r="A4" s="736"/>
      <c r="B4" s="712"/>
      <c r="C4" s="737"/>
      <c r="D4" s="738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</row>
    <row r="5" spans="1:24" s="499" customFormat="1" x14ac:dyDescent="0.35">
      <c r="A5" s="737"/>
      <c r="B5" s="739"/>
      <c r="C5" s="737"/>
      <c r="D5" s="740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7"/>
      <c r="S5" s="737"/>
      <c r="T5" s="737"/>
      <c r="U5" s="737"/>
      <c r="V5" s="737"/>
      <c r="W5" s="737"/>
      <c r="X5" s="737"/>
    </row>
    <row r="6" spans="1:24" s="499" customFormat="1" x14ac:dyDescent="0.35">
      <c r="A6" s="737"/>
      <c r="B6" s="739"/>
      <c r="C6" s="737"/>
      <c r="D6" s="741"/>
      <c r="E6" s="737"/>
      <c r="F6" s="737"/>
      <c r="G6" s="737"/>
      <c r="H6" s="737"/>
      <c r="I6" s="737"/>
      <c r="J6" s="737"/>
      <c r="K6" s="737"/>
      <c r="L6" s="737"/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</row>
    <row r="7" spans="1:24" s="499" customFormat="1" x14ac:dyDescent="0.35">
      <c r="A7" s="737"/>
      <c r="B7" s="739"/>
      <c r="C7" s="737"/>
      <c r="D7" s="741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</row>
    <row r="8" spans="1:24" s="499" customFormat="1" x14ac:dyDescent="0.35">
      <c r="A8" s="737"/>
      <c r="B8" s="739"/>
      <c r="C8" s="737"/>
      <c r="D8" s="740"/>
      <c r="E8" s="73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7"/>
      <c r="R8" s="737"/>
      <c r="S8" s="737"/>
      <c r="T8" s="737"/>
      <c r="U8" s="737"/>
      <c r="V8" s="737"/>
      <c r="W8" s="737"/>
      <c r="X8" s="737"/>
    </row>
    <row r="9" spans="1:24" s="499" customFormat="1" x14ac:dyDescent="0.35">
      <c r="A9" s="737"/>
      <c r="B9" s="739"/>
      <c r="C9" s="737"/>
      <c r="D9" s="742"/>
      <c r="E9" s="737"/>
      <c r="F9" s="737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</row>
    <row r="10" spans="1:24" s="499" customFormat="1" x14ac:dyDescent="0.35">
      <c r="A10" s="737"/>
      <c r="B10" s="739"/>
      <c r="C10" s="737"/>
      <c r="D10" s="740"/>
      <c r="E10" s="737"/>
      <c r="F10" s="737"/>
      <c r="G10" s="737"/>
      <c r="H10" s="737"/>
      <c r="I10" s="737"/>
      <c r="J10" s="737"/>
      <c r="K10" s="737"/>
      <c r="L10" s="737"/>
      <c r="M10" s="737"/>
      <c r="N10" s="737"/>
      <c r="O10" s="737"/>
      <c r="P10" s="737"/>
      <c r="Q10" s="737"/>
      <c r="R10" s="737"/>
      <c r="S10" s="737"/>
      <c r="T10" s="737"/>
      <c r="U10" s="737"/>
      <c r="V10" s="737"/>
      <c r="W10" s="737"/>
      <c r="X10" s="737"/>
    </row>
    <row r="11" spans="1:24" s="499" customFormat="1" x14ac:dyDescent="0.35">
      <c r="A11" s="737"/>
      <c r="B11" s="739"/>
      <c r="C11" s="737"/>
      <c r="D11" s="740"/>
      <c r="E11" s="737"/>
      <c r="F11" s="737"/>
      <c r="G11" s="737"/>
      <c r="H11" s="737"/>
      <c r="I11" s="737"/>
      <c r="J11" s="737"/>
      <c r="K11" s="737"/>
      <c r="L11" s="737"/>
      <c r="M11" s="737"/>
      <c r="N11" s="737"/>
      <c r="O11" s="737"/>
      <c r="P11" s="737"/>
      <c r="Q11" s="737"/>
      <c r="R11" s="737"/>
      <c r="S11" s="737"/>
      <c r="T11" s="737"/>
      <c r="U11" s="737"/>
      <c r="V11" s="737"/>
      <c r="W11" s="737"/>
      <c r="X11" s="737"/>
    </row>
    <row r="12" spans="1:24" s="499" customFormat="1" x14ac:dyDescent="0.35">
      <c r="A12" s="737"/>
      <c r="B12" s="739"/>
      <c r="C12" s="737"/>
      <c r="D12" s="740"/>
      <c r="E12" s="737"/>
      <c r="F12" s="737"/>
      <c r="G12" s="737"/>
      <c r="H12" s="737"/>
      <c r="I12" s="737"/>
      <c r="J12" s="737"/>
      <c r="K12" s="737"/>
      <c r="L12" s="737"/>
      <c r="M12" s="737"/>
      <c r="N12" s="737"/>
      <c r="O12" s="737"/>
      <c r="P12" s="737"/>
      <c r="Q12" s="737"/>
      <c r="R12" s="737"/>
      <c r="S12" s="737"/>
      <c r="T12" s="737"/>
      <c r="U12" s="737"/>
      <c r="V12" s="737"/>
      <c r="W12" s="737"/>
      <c r="X12" s="737"/>
    </row>
    <row r="13" spans="1:24" s="499" customFormat="1" x14ac:dyDescent="0.35">
      <c r="A13" s="737"/>
      <c r="B13" s="739"/>
      <c r="C13" s="737"/>
      <c r="D13" s="740"/>
      <c r="E13" s="737"/>
      <c r="F13" s="737"/>
      <c r="G13" s="737"/>
      <c r="H13" s="737"/>
      <c r="I13" s="737"/>
      <c r="J13" s="737"/>
      <c r="K13" s="737"/>
      <c r="L13" s="737"/>
      <c r="M13" s="737"/>
      <c r="N13" s="737"/>
      <c r="O13" s="737"/>
      <c r="P13" s="737"/>
      <c r="Q13" s="737"/>
      <c r="R13" s="737"/>
      <c r="S13" s="737"/>
      <c r="T13" s="737"/>
      <c r="U13" s="737"/>
      <c r="V13" s="737"/>
      <c r="W13" s="737"/>
      <c r="X13" s="737"/>
    </row>
    <row r="14" spans="1:24" s="499" customFormat="1" x14ac:dyDescent="0.35">
      <c r="A14" s="737"/>
      <c r="B14" s="739"/>
      <c r="C14" s="737"/>
      <c r="D14" s="741"/>
      <c r="E14" s="737"/>
      <c r="F14" s="737"/>
      <c r="G14" s="737"/>
      <c r="H14" s="737"/>
      <c r="I14" s="737"/>
      <c r="J14" s="737"/>
      <c r="K14" s="737"/>
      <c r="L14" s="737"/>
      <c r="M14" s="737"/>
      <c r="N14" s="737"/>
      <c r="O14" s="737"/>
      <c r="P14" s="737"/>
      <c r="Q14" s="737"/>
      <c r="R14" s="737"/>
      <c r="S14" s="737"/>
      <c r="T14" s="737"/>
      <c r="U14" s="737"/>
      <c r="V14" s="737"/>
      <c r="W14" s="737"/>
      <c r="X14" s="737"/>
    </row>
    <row r="15" spans="1:24" s="499" customFormat="1" x14ac:dyDescent="0.35">
      <c r="A15" s="737"/>
      <c r="B15" s="739"/>
      <c r="C15" s="737"/>
      <c r="D15" s="741"/>
      <c r="E15" s="737"/>
      <c r="F15" s="737"/>
      <c r="G15" s="737"/>
      <c r="H15" s="737"/>
      <c r="I15" s="737"/>
      <c r="J15" s="737"/>
      <c r="K15" s="737"/>
      <c r="L15" s="737"/>
      <c r="M15" s="737"/>
      <c r="N15" s="737"/>
      <c r="O15" s="737"/>
      <c r="P15" s="737"/>
      <c r="Q15" s="737"/>
      <c r="R15" s="737"/>
      <c r="S15" s="737"/>
      <c r="T15" s="737"/>
      <c r="U15" s="737"/>
      <c r="V15" s="737"/>
      <c r="W15" s="737"/>
      <c r="X15" s="737"/>
    </row>
    <row r="16" spans="1:24" s="499" customFormat="1" x14ac:dyDescent="0.35">
      <c r="A16" s="737"/>
      <c r="B16" s="739"/>
      <c r="C16" s="737"/>
      <c r="D16" s="740"/>
      <c r="E16" s="737"/>
      <c r="F16" s="737"/>
      <c r="G16" s="737"/>
      <c r="H16" s="737"/>
      <c r="I16" s="737"/>
      <c r="J16" s="737"/>
      <c r="K16" s="737"/>
      <c r="L16" s="737"/>
      <c r="M16" s="737"/>
      <c r="N16" s="737"/>
      <c r="O16" s="737"/>
      <c r="P16" s="737"/>
      <c r="Q16" s="737"/>
      <c r="R16" s="737"/>
      <c r="S16" s="737"/>
      <c r="T16" s="737"/>
      <c r="U16" s="737"/>
      <c r="V16" s="737"/>
      <c r="W16" s="737"/>
      <c r="X16" s="737"/>
    </row>
    <row r="17" spans="1:24" s="499" customFormat="1" x14ac:dyDescent="0.35">
      <c r="A17" s="737"/>
      <c r="B17" s="739"/>
      <c r="C17" s="737"/>
      <c r="D17" s="740"/>
      <c r="E17" s="737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</row>
    <row r="18" spans="1:24" s="499" customFormat="1" x14ac:dyDescent="0.35">
      <c r="A18" s="737"/>
      <c r="B18" s="739"/>
      <c r="C18" s="737"/>
      <c r="D18" s="740"/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7"/>
      <c r="Q18" s="737"/>
      <c r="R18" s="737"/>
      <c r="S18" s="737"/>
      <c r="T18" s="737"/>
      <c r="U18" s="737"/>
      <c r="V18" s="737"/>
      <c r="W18" s="737"/>
      <c r="X18" s="737"/>
    </row>
    <row r="19" spans="1:24" s="499" customFormat="1" x14ac:dyDescent="0.35">
      <c r="A19" s="737"/>
      <c r="B19" s="739"/>
      <c r="C19" s="737"/>
      <c r="D19" s="740"/>
      <c r="E19" s="737"/>
      <c r="F19" s="737"/>
      <c r="G19" s="737"/>
      <c r="H19" s="737"/>
      <c r="I19" s="737"/>
      <c r="J19" s="737"/>
      <c r="K19" s="737"/>
      <c r="L19" s="737"/>
      <c r="M19" s="737"/>
      <c r="N19" s="737"/>
      <c r="O19" s="737"/>
      <c r="P19" s="737"/>
      <c r="Q19" s="737"/>
      <c r="R19" s="737"/>
      <c r="S19" s="737"/>
      <c r="T19" s="737"/>
      <c r="U19" s="737"/>
      <c r="V19" s="737"/>
      <c r="W19" s="737"/>
      <c r="X19" s="737"/>
    </row>
    <row r="20" spans="1:24" s="499" customFormat="1" x14ac:dyDescent="0.35">
      <c r="A20" s="737"/>
      <c r="B20" s="739"/>
      <c r="C20" s="737"/>
      <c r="D20" s="740"/>
      <c r="E20" s="737"/>
      <c r="F20" s="737"/>
      <c r="G20" s="737"/>
      <c r="H20" s="737"/>
      <c r="I20" s="737"/>
      <c r="J20" s="737"/>
      <c r="K20" s="737"/>
      <c r="L20" s="737"/>
      <c r="M20" s="737"/>
      <c r="N20" s="737"/>
      <c r="O20" s="737"/>
      <c r="P20" s="737"/>
      <c r="Q20" s="737"/>
      <c r="R20" s="737"/>
      <c r="S20" s="737"/>
      <c r="T20" s="737"/>
      <c r="U20" s="737"/>
      <c r="V20" s="737"/>
      <c r="W20" s="737"/>
      <c r="X20" s="737"/>
    </row>
    <row r="21" spans="1:24" s="499" customFormat="1" x14ac:dyDescent="0.35">
      <c r="A21" s="737"/>
      <c r="B21" s="739"/>
      <c r="C21" s="737"/>
      <c r="D21" s="740"/>
      <c r="E21" s="737"/>
      <c r="F21" s="737"/>
      <c r="G21" s="737"/>
      <c r="H21" s="737"/>
      <c r="I21" s="737"/>
      <c r="J21" s="737"/>
      <c r="K21" s="737"/>
      <c r="L21" s="737"/>
      <c r="M21" s="737"/>
      <c r="N21" s="737"/>
      <c r="O21" s="737"/>
      <c r="P21" s="737"/>
      <c r="Q21" s="737"/>
      <c r="R21" s="737"/>
      <c r="S21" s="737"/>
      <c r="T21" s="737"/>
      <c r="U21" s="737"/>
      <c r="V21" s="737"/>
      <c r="W21" s="737"/>
      <c r="X21" s="737"/>
    </row>
    <row r="22" spans="1:24" s="499" customFormat="1" x14ac:dyDescent="0.35">
      <c r="A22" s="737"/>
      <c r="B22" s="739"/>
      <c r="C22" s="737"/>
      <c r="D22" s="740"/>
      <c r="E22" s="737"/>
      <c r="F22" s="737"/>
      <c r="G22" s="737"/>
      <c r="H22" s="737"/>
      <c r="I22" s="737"/>
      <c r="J22" s="737"/>
      <c r="K22" s="737"/>
      <c r="L22" s="737"/>
      <c r="M22" s="737"/>
      <c r="N22" s="737"/>
      <c r="O22" s="737"/>
      <c r="P22" s="737"/>
      <c r="Q22" s="737"/>
      <c r="R22" s="737"/>
      <c r="S22" s="737"/>
      <c r="T22" s="737"/>
      <c r="U22" s="737"/>
      <c r="V22" s="737"/>
      <c r="W22" s="737"/>
      <c r="X22" s="737"/>
    </row>
    <row r="23" spans="1:24" s="499" customFormat="1" x14ac:dyDescent="0.35">
      <c r="A23" s="737"/>
      <c r="B23" s="739"/>
      <c r="C23" s="737"/>
      <c r="D23" s="740"/>
      <c r="E23" s="737"/>
      <c r="F23" s="737"/>
      <c r="G23" s="737"/>
      <c r="H23" s="737"/>
      <c r="I23" s="737"/>
      <c r="J23" s="737"/>
      <c r="K23" s="737"/>
      <c r="L23" s="737"/>
      <c r="M23" s="737"/>
      <c r="N23" s="737"/>
      <c r="O23" s="737"/>
      <c r="P23" s="737"/>
      <c r="Q23" s="737"/>
      <c r="R23" s="737"/>
      <c r="S23" s="737"/>
      <c r="T23" s="737"/>
      <c r="U23" s="737"/>
      <c r="V23" s="737"/>
      <c r="W23" s="737"/>
      <c r="X23" s="737"/>
    </row>
    <row r="24" spans="1:24" s="499" customFormat="1" x14ac:dyDescent="0.35">
      <c r="A24" s="737"/>
      <c r="B24" s="739"/>
      <c r="C24" s="737"/>
      <c r="D24" s="741"/>
      <c r="E24" s="737"/>
      <c r="F24" s="737"/>
      <c r="G24" s="737"/>
      <c r="H24" s="737"/>
      <c r="I24" s="737"/>
      <c r="J24" s="737"/>
      <c r="K24" s="737"/>
      <c r="L24" s="737"/>
      <c r="M24" s="737"/>
      <c r="N24" s="737"/>
      <c r="O24" s="737"/>
      <c r="P24" s="737"/>
      <c r="Q24" s="737"/>
      <c r="R24" s="737"/>
      <c r="S24" s="737"/>
      <c r="T24" s="737"/>
      <c r="U24" s="737"/>
      <c r="V24" s="737"/>
      <c r="W24" s="737"/>
      <c r="X24" s="737"/>
    </row>
    <row r="25" spans="1:24" s="499" customFormat="1" x14ac:dyDescent="0.35">
      <c r="A25" s="737"/>
      <c r="B25" s="739"/>
      <c r="C25" s="737"/>
      <c r="D25" s="741"/>
      <c r="E25" s="737"/>
      <c r="F25" s="737"/>
      <c r="G25" s="737"/>
      <c r="H25" s="737"/>
      <c r="I25" s="737"/>
      <c r="J25" s="737"/>
      <c r="K25" s="737"/>
      <c r="L25" s="737"/>
      <c r="M25" s="737"/>
      <c r="N25" s="737"/>
      <c r="O25" s="737"/>
      <c r="P25" s="737"/>
      <c r="Q25" s="737"/>
      <c r="R25" s="737"/>
      <c r="S25" s="737"/>
      <c r="T25" s="737"/>
      <c r="U25" s="737"/>
      <c r="V25" s="737"/>
      <c r="W25" s="737"/>
      <c r="X25" s="737"/>
    </row>
    <row r="26" spans="1:24" s="499" customFormat="1" x14ac:dyDescent="0.35">
      <c r="A26" s="737"/>
      <c r="B26" s="739"/>
      <c r="C26" s="737"/>
      <c r="D26" s="741"/>
      <c r="E26" s="737"/>
      <c r="F26" s="737"/>
      <c r="G26" s="737"/>
      <c r="H26" s="737"/>
      <c r="I26" s="737"/>
      <c r="J26" s="737"/>
      <c r="K26" s="737"/>
      <c r="L26" s="737"/>
      <c r="M26" s="737"/>
      <c r="N26" s="737"/>
      <c r="O26" s="737"/>
      <c r="P26" s="737"/>
      <c r="Q26" s="737"/>
      <c r="R26" s="737"/>
      <c r="S26" s="737"/>
      <c r="T26" s="737"/>
      <c r="U26" s="737"/>
      <c r="V26" s="737"/>
      <c r="W26" s="737"/>
      <c r="X26" s="737"/>
    </row>
    <row r="27" spans="1:24" s="499" customFormat="1" x14ac:dyDescent="0.35">
      <c r="A27" s="737"/>
      <c r="B27" s="739"/>
      <c r="C27" s="737"/>
      <c r="D27" s="740"/>
      <c r="E27" s="737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7"/>
      <c r="S27" s="737"/>
      <c r="T27" s="737"/>
      <c r="U27" s="737"/>
      <c r="V27" s="737"/>
      <c r="W27" s="737"/>
      <c r="X27" s="737"/>
    </row>
    <row r="28" spans="1:24" s="499" customFormat="1" x14ac:dyDescent="0.35">
      <c r="A28" s="737"/>
      <c r="B28" s="739"/>
      <c r="C28" s="737"/>
      <c r="D28" s="741"/>
      <c r="E28" s="737"/>
      <c r="F28" s="737"/>
      <c r="G28" s="737"/>
      <c r="H28" s="737"/>
      <c r="I28" s="737"/>
      <c r="J28" s="737"/>
      <c r="K28" s="737"/>
      <c r="L28" s="737"/>
      <c r="M28" s="737"/>
      <c r="N28" s="737"/>
      <c r="O28" s="737"/>
      <c r="P28" s="737"/>
      <c r="Q28" s="737"/>
      <c r="R28" s="737"/>
      <c r="S28" s="737"/>
      <c r="T28" s="737"/>
      <c r="U28" s="737"/>
      <c r="V28" s="737"/>
      <c r="W28" s="737"/>
      <c r="X28" s="737"/>
    </row>
    <row r="29" spans="1:24" s="499" customFormat="1" x14ac:dyDescent="0.35">
      <c r="A29" s="737"/>
      <c r="B29" s="739"/>
      <c r="C29" s="737"/>
      <c r="D29" s="742"/>
      <c r="E29" s="737"/>
      <c r="F29" s="737"/>
      <c r="G29" s="737"/>
      <c r="H29" s="737"/>
      <c r="I29" s="737"/>
      <c r="J29" s="737"/>
      <c r="K29" s="737"/>
      <c r="L29" s="737"/>
      <c r="M29" s="737"/>
      <c r="N29" s="737"/>
      <c r="O29" s="737"/>
      <c r="P29" s="737"/>
      <c r="Q29" s="737"/>
      <c r="R29" s="737"/>
      <c r="S29" s="737"/>
      <c r="T29" s="737"/>
      <c r="U29" s="737"/>
      <c r="V29" s="737"/>
      <c r="W29" s="737"/>
      <c r="X29" s="737"/>
    </row>
    <row r="30" spans="1:24" s="499" customFormat="1" x14ac:dyDescent="0.35">
      <c r="A30" s="737"/>
      <c r="B30" s="739"/>
      <c r="C30" s="737"/>
      <c r="D30" s="740"/>
      <c r="E30" s="737"/>
      <c r="F30" s="737"/>
      <c r="G30" s="737"/>
      <c r="H30" s="737"/>
      <c r="I30" s="737"/>
      <c r="J30" s="737"/>
      <c r="K30" s="737"/>
      <c r="L30" s="737"/>
      <c r="M30" s="737"/>
      <c r="N30" s="737"/>
      <c r="O30" s="737"/>
      <c r="P30" s="737"/>
      <c r="Q30" s="737"/>
      <c r="R30" s="737"/>
      <c r="S30" s="737"/>
      <c r="T30" s="737"/>
      <c r="U30" s="737"/>
      <c r="V30" s="737"/>
      <c r="W30" s="737"/>
      <c r="X30" s="737"/>
    </row>
    <row r="31" spans="1:24" s="499" customFormat="1" x14ac:dyDescent="0.35">
      <c r="A31" s="737"/>
      <c r="B31" s="739"/>
      <c r="C31" s="737"/>
      <c r="D31" s="740"/>
      <c r="E31" s="737"/>
      <c r="F31" s="737"/>
      <c r="G31" s="737"/>
      <c r="H31" s="737"/>
      <c r="I31" s="737"/>
      <c r="J31" s="737"/>
      <c r="K31" s="737"/>
      <c r="L31" s="737"/>
      <c r="M31" s="737"/>
      <c r="N31" s="737"/>
      <c r="O31" s="737"/>
      <c r="P31" s="737"/>
      <c r="Q31" s="737"/>
      <c r="R31" s="737"/>
      <c r="S31" s="737"/>
      <c r="T31" s="737"/>
      <c r="U31" s="737"/>
      <c r="V31" s="737"/>
      <c r="W31" s="737"/>
      <c r="X31" s="737"/>
    </row>
    <row r="32" spans="1:24" s="499" customFormat="1" ht="20.25" customHeight="1" x14ac:dyDescent="0.35">
      <c r="A32" s="737"/>
      <c r="B32" s="739"/>
      <c r="C32" s="737"/>
      <c r="D32" s="740"/>
      <c r="E32" s="737"/>
      <c r="F32" s="737"/>
      <c r="G32" s="737"/>
      <c r="H32" s="737"/>
      <c r="I32" s="737"/>
      <c r="J32" s="737"/>
      <c r="K32" s="737"/>
      <c r="L32" s="737"/>
      <c r="M32" s="737"/>
      <c r="N32" s="737"/>
      <c r="O32" s="737"/>
      <c r="P32" s="737"/>
      <c r="Q32" s="737"/>
      <c r="R32" s="737"/>
      <c r="S32" s="737"/>
      <c r="T32" s="737"/>
      <c r="U32" s="737"/>
      <c r="V32" s="737"/>
      <c r="W32" s="737"/>
      <c r="X32" s="737"/>
    </row>
    <row r="33" spans="1:24" s="499" customFormat="1" ht="20.25" customHeight="1" x14ac:dyDescent="0.35">
      <c r="A33" s="737"/>
      <c r="B33" s="739"/>
      <c r="C33" s="737"/>
      <c r="D33" s="740"/>
      <c r="E33" s="737"/>
      <c r="F33" s="737"/>
      <c r="G33" s="737"/>
      <c r="H33" s="737"/>
      <c r="I33" s="737"/>
      <c r="J33" s="737"/>
      <c r="K33" s="737"/>
      <c r="L33" s="737"/>
      <c r="M33" s="737"/>
      <c r="N33" s="737"/>
      <c r="O33" s="737"/>
      <c r="P33" s="737"/>
      <c r="Q33" s="737"/>
      <c r="R33" s="737"/>
      <c r="S33" s="737"/>
      <c r="T33" s="737"/>
      <c r="U33" s="737"/>
      <c r="V33" s="737"/>
      <c r="W33" s="737"/>
      <c r="X33" s="737"/>
    </row>
    <row r="34" spans="1:24" s="499" customFormat="1" ht="20.25" customHeight="1" x14ac:dyDescent="0.35">
      <c r="A34" s="737"/>
      <c r="B34" s="739"/>
      <c r="C34" s="737"/>
      <c r="D34" s="740"/>
      <c r="E34" s="737"/>
      <c r="F34" s="737"/>
      <c r="G34" s="737"/>
      <c r="H34" s="737"/>
      <c r="I34" s="737"/>
      <c r="J34" s="737"/>
      <c r="K34" s="737"/>
      <c r="L34" s="737"/>
      <c r="M34" s="737"/>
      <c r="N34" s="737"/>
      <c r="O34" s="737"/>
      <c r="P34" s="737"/>
      <c r="Q34" s="737"/>
      <c r="R34" s="737"/>
      <c r="S34" s="737"/>
      <c r="T34" s="737"/>
      <c r="U34" s="737"/>
      <c r="V34" s="737"/>
      <c r="W34" s="737"/>
      <c r="X34" s="737"/>
    </row>
    <row r="35" spans="1:24" s="499" customFormat="1" ht="20.25" customHeight="1" x14ac:dyDescent="0.35">
      <c r="A35" s="737"/>
      <c r="B35" s="739"/>
      <c r="C35" s="737"/>
      <c r="D35" s="742"/>
      <c r="E35" s="737"/>
      <c r="F35" s="737"/>
      <c r="G35" s="737"/>
      <c r="H35" s="737"/>
      <c r="I35" s="737"/>
      <c r="J35" s="737"/>
      <c r="K35" s="737"/>
      <c r="L35" s="737"/>
      <c r="M35" s="737"/>
      <c r="N35" s="737"/>
      <c r="O35" s="737"/>
      <c r="P35" s="737"/>
      <c r="Q35" s="737"/>
      <c r="R35" s="737"/>
      <c r="S35" s="737"/>
      <c r="T35" s="737"/>
      <c r="U35" s="737"/>
      <c r="V35" s="737"/>
      <c r="W35" s="737"/>
      <c r="X35" s="737"/>
    </row>
    <row r="36" spans="1:24" s="499" customFormat="1" ht="20.25" customHeight="1" x14ac:dyDescent="0.35">
      <c r="A36" s="737"/>
      <c r="B36" s="739"/>
      <c r="C36" s="737"/>
      <c r="D36" s="741"/>
      <c r="E36" s="737"/>
      <c r="F36" s="737"/>
      <c r="G36" s="737"/>
      <c r="H36" s="737"/>
      <c r="I36" s="737"/>
      <c r="J36" s="737"/>
      <c r="K36" s="737"/>
      <c r="L36" s="737"/>
      <c r="M36" s="737"/>
      <c r="N36" s="737"/>
      <c r="O36" s="737"/>
      <c r="P36" s="737"/>
      <c r="Q36" s="737"/>
      <c r="R36" s="737"/>
      <c r="S36" s="737"/>
      <c r="T36" s="737"/>
      <c r="U36" s="737"/>
      <c r="V36" s="737"/>
      <c r="W36" s="737"/>
      <c r="X36" s="737"/>
    </row>
    <row r="37" spans="1:24" s="499" customFormat="1" ht="20.25" customHeight="1" x14ac:dyDescent="0.35">
      <c r="A37" s="737"/>
      <c r="B37" s="739"/>
      <c r="C37" s="737"/>
      <c r="D37" s="740"/>
      <c r="E37" s="737"/>
      <c r="F37" s="737"/>
      <c r="G37" s="737"/>
      <c r="H37" s="737"/>
      <c r="I37" s="737"/>
      <c r="J37" s="737"/>
      <c r="K37" s="737"/>
      <c r="L37" s="737"/>
      <c r="M37" s="737"/>
      <c r="N37" s="737"/>
      <c r="O37" s="737"/>
      <c r="P37" s="737"/>
      <c r="Q37" s="737"/>
      <c r="R37" s="737"/>
      <c r="S37" s="737"/>
      <c r="T37" s="737"/>
      <c r="U37" s="737"/>
      <c r="V37" s="737"/>
      <c r="W37" s="737"/>
      <c r="X37" s="737"/>
    </row>
    <row r="38" spans="1:24" s="499" customFormat="1" ht="20.25" customHeight="1" x14ac:dyDescent="0.35">
      <c r="A38" s="737"/>
      <c r="B38" s="739"/>
      <c r="C38" s="737"/>
      <c r="D38" s="740"/>
      <c r="E38" s="737"/>
      <c r="F38" s="737"/>
      <c r="G38" s="737"/>
      <c r="H38" s="737"/>
      <c r="I38" s="737"/>
      <c r="J38" s="737"/>
      <c r="K38" s="737"/>
      <c r="L38" s="737"/>
      <c r="M38" s="737"/>
      <c r="N38" s="737"/>
      <c r="O38" s="737"/>
      <c r="P38" s="737"/>
      <c r="Q38" s="737"/>
      <c r="R38" s="737"/>
      <c r="S38" s="737"/>
      <c r="T38" s="737"/>
      <c r="U38" s="737"/>
      <c r="V38" s="737"/>
      <c r="W38" s="737"/>
      <c r="X38" s="737"/>
    </row>
    <row r="39" spans="1:24" s="499" customFormat="1" ht="20.25" customHeight="1" x14ac:dyDescent="0.35">
      <c r="A39" s="737"/>
      <c r="B39" s="739"/>
      <c r="C39" s="737"/>
      <c r="D39" s="740"/>
      <c r="E39" s="737"/>
      <c r="F39" s="737"/>
      <c r="G39" s="737"/>
      <c r="H39" s="737"/>
      <c r="I39" s="737"/>
      <c r="J39" s="737"/>
      <c r="K39" s="737"/>
      <c r="L39" s="737"/>
      <c r="M39" s="737"/>
      <c r="N39" s="737"/>
      <c r="O39" s="737"/>
      <c r="P39" s="737"/>
      <c r="Q39" s="737"/>
      <c r="R39" s="737"/>
      <c r="S39" s="737"/>
      <c r="T39" s="737"/>
      <c r="U39" s="737"/>
      <c r="V39" s="737"/>
      <c r="W39" s="737"/>
      <c r="X39" s="737"/>
    </row>
    <row r="40" spans="1:24" s="499" customFormat="1" ht="20.25" customHeight="1" x14ac:dyDescent="0.35">
      <c r="A40" s="737"/>
      <c r="B40" s="739"/>
      <c r="C40" s="737"/>
      <c r="D40" s="740"/>
      <c r="E40" s="737"/>
      <c r="F40" s="737"/>
      <c r="G40" s="737"/>
      <c r="H40" s="737"/>
      <c r="I40" s="737"/>
      <c r="J40" s="737"/>
      <c r="K40" s="737"/>
      <c r="L40" s="737"/>
      <c r="M40" s="737"/>
      <c r="N40" s="737"/>
      <c r="O40" s="737"/>
      <c r="P40" s="737"/>
      <c r="Q40" s="737"/>
      <c r="R40" s="737"/>
      <c r="S40" s="737"/>
      <c r="T40" s="737"/>
      <c r="U40" s="737"/>
      <c r="V40" s="737"/>
      <c r="W40" s="737"/>
      <c r="X40" s="737"/>
    </row>
    <row r="41" spans="1:24" s="499" customFormat="1" ht="20.25" customHeight="1" x14ac:dyDescent="0.35">
      <c r="A41" s="737"/>
      <c r="B41" s="739"/>
      <c r="C41" s="737"/>
      <c r="D41" s="740"/>
      <c r="E41" s="737"/>
      <c r="F41" s="737"/>
      <c r="G41" s="737"/>
      <c r="H41" s="737"/>
      <c r="I41" s="737"/>
      <c r="J41" s="737"/>
      <c r="K41" s="737"/>
      <c r="L41" s="737"/>
      <c r="M41" s="737"/>
      <c r="N41" s="737"/>
      <c r="O41" s="737"/>
      <c r="P41" s="737"/>
      <c r="Q41" s="737"/>
      <c r="R41" s="737"/>
      <c r="S41" s="737"/>
      <c r="T41" s="737"/>
      <c r="U41" s="737"/>
      <c r="V41" s="737"/>
      <c r="W41" s="737"/>
      <c r="X41" s="737"/>
    </row>
    <row r="42" spans="1:24" s="499" customFormat="1" ht="20.25" customHeight="1" x14ac:dyDescent="0.35">
      <c r="A42" s="737"/>
      <c r="B42" s="739"/>
      <c r="C42" s="737"/>
      <c r="D42" s="740"/>
      <c r="E42" s="737"/>
      <c r="F42" s="737"/>
      <c r="G42" s="737"/>
      <c r="H42" s="737"/>
      <c r="I42" s="737"/>
      <c r="J42" s="737"/>
      <c r="K42" s="737"/>
      <c r="L42" s="737"/>
      <c r="M42" s="737"/>
      <c r="N42" s="737"/>
      <c r="O42" s="737"/>
      <c r="P42" s="737"/>
      <c r="Q42" s="737"/>
      <c r="R42" s="737"/>
      <c r="S42" s="737"/>
      <c r="T42" s="737"/>
      <c r="U42" s="737"/>
      <c r="V42" s="737"/>
      <c r="W42" s="737"/>
      <c r="X42" s="737"/>
    </row>
    <row r="43" spans="1:24" s="499" customFormat="1" ht="20.25" customHeight="1" x14ac:dyDescent="0.35">
      <c r="A43" s="737"/>
      <c r="B43" s="739"/>
      <c r="C43" s="737"/>
      <c r="D43" s="740"/>
      <c r="E43" s="737"/>
      <c r="F43" s="737"/>
      <c r="G43" s="737"/>
      <c r="H43" s="737"/>
      <c r="I43" s="737"/>
      <c r="J43" s="737"/>
      <c r="K43" s="737"/>
      <c r="L43" s="737"/>
      <c r="M43" s="737"/>
      <c r="N43" s="737"/>
      <c r="O43" s="737"/>
      <c r="P43" s="737"/>
      <c r="Q43" s="737"/>
      <c r="R43" s="737"/>
      <c r="S43" s="737"/>
      <c r="T43" s="737"/>
      <c r="U43" s="737"/>
      <c r="V43" s="737"/>
      <c r="W43" s="737"/>
      <c r="X43" s="737"/>
    </row>
    <row r="44" spans="1:24" s="499" customFormat="1" ht="20.25" customHeight="1" x14ac:dyDescent="0.35">
      <c r="A44" s="737"/>
      <c r="B44" s="739"/>
      <c r="C44" s="737"/>
      <c r="D44" s="740"/>
      <c r="E44" s="737"/>
      <c r="F44" s="737"/>
      <c r="G44" s="737"/>
      <c r="H44" s="737"/>
      <c r="I44" s="737"/>
      <c r="J44" s="737"/>
      <c r="K44" s="737"/>
      <c r="L44" s="737"/>
      <c r="M44" s="737"/>
      <c r="N44" s="737"/>
      <c r="O44" s="737"/>
      <c r="P44" s="737"/>
      <c r="Q44" s="737"/>
      <c r="R44" s="737"/>
      <c r="S44" s="737"/>
      <c r="T44" s="737"/>
      <c r="U44" s="737"/>
      <c r="V44" s="737"/>
      <c r="W44" s="737"/>
      <c r="X44" s="737"/>
    </row>
    <row r="45" spans="1:24" s="499" customFormat="1" ht="20.25" customHeight="1" x14ac:dyDescent="0.35">
      <c r="A45" s="737"/>
      <c r="B45" s="739"/>
      <c r="C45" s="737"/>
      <c r="D45" s="740"/>
      <c r="E45" s="737"/>
      <c r="F45" s="737"/>
      <c r="G45" s="737"/>
      <c r="H45" s="737"/>
      <c r="I45" s="737"/>
      <c r="J45" s="737"/>
      <c r="K45" s="737"/>
      <c r="L45" s="737"/>
      <c r="M45" s="737"/>
      <c r="N45" s="737"/>
      <c r="O45" s="737"/>
      <c r="P45" s="737"/>
      <c r="Q45" s="737"/>
      <c r="R45" s="737"/>
      <c r="S45" s="737"/>
      <c r="T45" s="737"/>
      <c r="U45" s="737"/>
      <c r="V45" s="737"/>
      <c r="W45" s="737"/>
      <c r="X45" s="737"/>
    </row>
    <row r="46" spans="1:24" s="499" customFormat="1" ht="20.25" customHeight="1" x14ac:dyDescent="0.35">
      <c r="A46" s="737"/>
      <c r="B46" s="739"/>
      <c r="C46" s="737"/>
      <c r="D46" s="740"/>
      <c r="E46" s="737"/>
      <c r="F46" s="737"/>
      <c r="G46" s="737"/>
      <c r="H46" s="737"/>
      <c r="I46" s="737"/>
      <c r="J46" s="737"/>
      <c r="K46" s="737"/>
      <c r="L46" s="737"/>
      <c r="M46" s="737"/>
      <c r="N46" s="737"/>
      <c r="O46" s="737"/>
      <c r="P46" s="737"/>
      <c r="Q46" s="737"/>
      <c r="R46" s="737"/>
      <c r="S46" s="737"/>
      <c r="T46" s="737"/>
      <c r="U46" s="737"/>
      <c r="V46" s="737"/>
      <c r="W46" s="737"/>
      <c r="X46" s="737"/>
    </row>
    <row r="47" spans="1:24" s="499" customFormat="1" ht="20.25" customHeight="1" x14ac:dyDescent="0.35">
      <c r="A47" s="737"/>
      <c r="B47" s="739"/>
      <c r="C47" s="737"/>
      <c r="D47" s="740"/>
      <c r="E47" s="737"/>
      <c r="F47" s="737"/>
      <c r="G47" s="737"/>
      <c r="H47" s="737"/>
      <c r="I47" s="737"/>
      <c r="J47" s="737"/>
      <c r="K47" s="737"/>
      <c r="L47" s="737"/>
      <c r="M47" s="737"/>
      <c r="N47" s="737"/>
      <c r="O47" s="737"/>
      <c r="P47" s="737"/>
      <c r="Q47" s="737"/>
      <c r="R47" s="737"/>
      <c r="S47" s="737"/>
      <c r="T47" s="737"/>
      <c r="U47" s="737"/>
      <c r="V47" s="737"/>
      <c r="W47" s="737"/>
      <c r="X47" s="737"/>
    </row>
    <row r="48" spans="1:24" s="499" customFormat="1" ht="20.25" customHeight="1" x14ac:dyDescent="0.35">
      <c r="A48" s="737"/>
      <c r="B48" s="739"/>
      <c r="C48" s="737"/>
      <c r="D48" s="740"/>
      <c r="E48" s="737"/>
      <c r="F48" s="737"/>
      <c r="G48" s="737"/>
      <c r="H48" s="737"/>
      <c r="I48" s="737"/>
      <c r="J48" s="737"/>
      <c r="K48" s="737"/>
      <c r="L48" s="737"/>
      <c r="M48" s="737"/>
      <c r="N48" s="737"/>
      <c r="O48" s="737"/>
      <c r="P48" s="737"/>
      <c r="Q48" s="737"/>
      <c r="R48" s="737"/>
      <c r="S48" s="737"/>
      <c r="T48" s="737"/>
      <c r="U48" s="737"/>
      <c r="V48" s="737"/>
      <c r="W48" s="737"/>
      <c r="X48" s="737"/>
    </row>
    <row r="49" spans="1:24" s="499" customFormat="1" ht="20.25" customHeight="1" x14ac:dyDescent="0.35">
      <c r="A49" s="737"/>
      <c r="B49" s="739"/>
      <c r="C49" s="737"/>
      <c r="D49" s="740"/>
      <c r="E49" s="737"/>
      <c r="F49" s="737"/>
      <c r="G49" s="737"/>
      <c r="H49" s="737"/>
      <c r="I49" s="737"/>
      <c r="J49" s="737"/>
      <c r="K49" s="737"/>
      <c r="L49" s="737"/>
      <c r="M49" s="737"/>
      <c r="N49" s="737"/>
      <c r="O49" s="737"/>
      <c r="P49" s="737"/>
      <c r="Q49" s="737"/>
      <c r="R49" s="737"/>
      <c r="S49" s="737"/>
      <c r="T49" s="737"/>
      <c r="U49" s="737"/>
      <c r="V49" s="737"/>
      <c r="W49" s="737"/>
      <c r="X49" s="737"/>
    </row>
    <row r="50" spans="1:24" s="499" customFormat="1" ht="20.25" customHeight="1" x14ac:dyDescent="0.35">
      <c r="A50" s="737"/>
      <c r="B50" s="739"/>
      <c r="C50" s="737"/>
      <c r="D50" s="740"/>
      <c r="E50" s="737"/>
      <c r="F50" s="737"/>
      <c r="G50" s="737"/>
      <c r="H50" s="737"/>
      <c r="I50" s="737"/>
      <c r="J50" s="737"/>
      <c r="K50" s="737"/>
      <c r="L50" s="737"/>
      <c r="M50" s="737"/>
      <c r="N50" s="737"/>
      <c r="O50" s="737"/>
      <c r="P50" s="737"/>
      <c r="Q50" s="737"/>
      <c r="R50" s="737"/>
      <c r="S50" s="737"/>
      <c r="T50" s="737"/>
      <c r="U50" s="737"/>
      <c r="V50" s="737"/>
      <c r="W50" s="737"/>
      <c r="X50" s="737"/>
    </row>
    <row r="51" spans="1:24" s="499" customFormat="1" ht="20.25" customHeight="1" x14ac:dyDescent="0.35">
      <c r="A51" s="737"/>
      <c r="B51" s="739"/>
      <c r="C51" s="737"/>
      <c r="D51" s="740"/>
      <c r="E51" s="737"/>
      <c r="F51" s="737"/>
      <c r="G51" s="737"/>
      <c r="H51" s="737"/>
      <c r="I51" s="737"/>
      <c r="J51" s="737"/>
      <c r="K51" s="737"/>
      <c r="L51" s="737"/>
      <c r="M51" s="737"/>
      <c r="N51" s="737"/>
      <c r="O51" s="737"/>
      <c r="P51" s="737"/>
      <c r="Q51" s="737"/>
      <c r="R51" s="737"/>
      <c r="S51" s="737"/>
      <c r="T51" s="737"/>
      <c r="U51" s="737"/>
      <c r="V51" s="737"/>
      <c r="W51" s="737"/>
      <c r="X51" s="737"/>
    </row>
    <row r="52" spans="1:24" s="499" customFormat="1" ht="20.25" customHeight="1" x14ac:dyDescent="0.35">
      <c r="A52" s="737"/>
      <c r="B52" s="739"/>
      <c r="C52" s="737"/>
      <c r="D52" s="741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  <c r="S52" s="737"/>
      <c r="T52" s="737"/>
      <c r="U52" s="737"/>
      <c r="V52" s="737"/>
      <c r="W52" s="737"/>
      <c r="X52" s="737"/>
    </row>
    <row r="53" spans="1:24" s="499" customFormat="1" ht="20.25" customHeight="1" x14ac:dyDescent="0.35">
      <c r="A53" s="737"/>
      <c r="B53" s="739"/>
      <c r="C53" s="737"/>
      <c r="D53" s="740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737"/>
      <c r="T53" s="737"/>
      <c r="U53" s="737"/>
      <c r="V53" s="737"/>
      <c r="W53" s="737"/>
      <c r="X53" s="737"/>
    </row>
    <row r="54" spans="1:24" s="499" customFormat="1" ht="20.25" customHeight="1" x14ac:dyDescent="0.35">
      <c r="A54" s="737"/>
      <c r="B54" s="739"/>
      <c r="C54" s="737"/>
      <c r="D54" s="740"/>
      <c r="E54" s="737"/>
      <c r="F54" s="737"/>
      <c r="G54" s="737"/>
      <c r="H54" s="737"/>
      <c r="I54" s="737"/>
      <c r="J54" s="737"/>
      <c r="K54" s="737"/>
      <c r="L54" s="737"/>
      <c r="M54" s="737"/>
      <c r="N54" s="737"/>
      <c r="O54" s="737"/>
      <c r="P54" s="737"/>
      <c r="Q54" s="737"/>
      <c r="R54" s="737"/>
      <c r="S54" s="737"/>
      <c r="T54" s="737"/>
      <c r="U54" s="737"/>
      <c r="V54" s="737"/>
      <c r="W54" s="737"/>
      <c r="X54" s="737"/>
    </row>
    <row r="55" spans="1:24" s="499" customFormat="1" ht="20.25" customHeight="1" x14ac:dyDescent="0.35">
      <c r="A55" s="737"/>
      <c r="B55" s="739"/>
      <c r="C55" s="737"/>
      <c r="D55" s="740"/>
      <c r="E55" s="737"/>
      <c r="F55" s="737"/>
      <c r="G55" s="737"/>
      <c r="H55" s="737"/>
      <c r="I55" s="737"/>
      <c r="J55" s="737"/>
      <c r="K55" s="737"/>
      <c r="L55" s="737"/>
      <c r="M55" s="737"/>
      <c r="N55" s="737"/>
      <c r="O55" s="737"/>
      <c r="P55" s="737"/>
      <c r="Q55" s="737"/>
      <c r="R55" s="737"/>
      <c r="S55" s="737"/>
      <c r="T55" s="737"/>
      <c r="U55" s="737"/>
      <c r="V55" s="737"/>
      <c r="W55" s="737"/>
      <c r="X55" s="737"/>
    </row>
    <row r="56" spans="1:24" s="499" customFormat="1" ht="20.25" customHeight="1" x14ac:dyDescent="0.35">
      <c r="A56" s="737"/>
      <c r="B56" s="739"/>
      <c r="C56" s="737"/>
      <c r="D56" s="741"/>
      <c r="E56" s="737"/>
      <c r="F56" s="737"/>
      <c r="G56" s="737"/>
      <c r="H56" s="737"/>
      <c r="I56" s="737"/>
      <c r="J56" s="737"/>
      <c r="K56" s="737"/>
      <c r="L56" s="737"/>
      <c r="M56" s="737"/>
      <c r="N56" s="737"/>
      <c r="O56" s="737"/>
      <c r="P56" s="737"/>
      <c r="Q56" s="737"/>
      <c r="R56" s="737"/>
      <c r="S56" s="737"/>
      <c r="T56" s="737"/>
      <c r="U56" s="737"/>
      <c r="V56" s="737"/>
      <c r="W56" s="737"/>
      <c r="X56" s="737"/>
    </row>
    <row r="57" spans="1:24" s="499" customFormat="1" ht="20.25" customHeight="1" x14ac:dyDescent="0.35">
      <c r="A57" s="737"/>
      <c r="B57" s="739"/>
      <c r="C57" s="737"/>
      <c r="D57" s="740"/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O57" s="737"/>
      <c r="P57" s="737"/>
      <c r="Q57" s="737"/>
      <c r="R57" s="737"/>
      <c r="S57" s="737"/>
      <c r="T57" s="737"/>
      <c r="U57" s="737"/>
      <c r="V57" s="737"/>
      <c r="W57" s="737"/>
      <c r="X57" s="737"/>
    </row>
    <row r="58" spans="1:24" s="499" customFormat="1" ht="20.25" customHeight="1" x14ac:dyDescent="0.35">
      <c r="A58" s="737"/>
      <c r="B58" s="739"/>
      <c r="C58" s="737"/>
      <c r="D58" s="741"/>
      <c r="E58" s="737"/>
      <c r="F58" s="737"/>
      <c r="G58" s="737"/>
      <c r="H58" s="737"/>
      <c r="I58" s="737"/>
      <c r="J58" s="737"/>
      <c r="K58" s="737"/>
      <c r="L58" s="737"/>
      <c r="M58" s="737"/>
      <c r="N58" s="737"/>
      <c r="O58" s="737"/>
      <c r="P58" s="737"/>
      <c r="Q58" s="737"/>
      <c r="R58" s="737"/>
      <c r="S58" s="737"/>
      <c r="T58" s="737"/>
      <c r="U58" s="737"/>
      <c r="V58" s="737"/>
      <c r="W58" s="737"/>
      <c r="X58" s="737"/>
    </row>
    <row r="59" spans="1:24" s="499" customFormat="1" ht="20.25" customHeight="1" x14ac:dyDescent="0.35">
      <c r="A59" s="737"/>
      <c r="B59" s="739"/>
      <c r="C59" s="737"/>
      <c r="D59" s="740"/>
      <c r="E59" s="737"/>
      <c r="F59" s="737"/>
      <c r="G59" s="737"/>
      <c r="H59" s="737"/>
      <c r="I59" s="737"/>
      <c r="J59" s="737"/>
      <c r="K59" s="737"/>
      <c r="L59" s="737"/>
      <c r="M59" s="737"/>
      <c r="N59" s="737"/>
      <c r="O59" s="737"/>
      <c r="P59" s="737"/>
      <c r="Q59" s="737"/>
      <c r="R59" s="737"/>
      <c r="S59" s="737"/>
      <c r="T59" s="737"/>
      <c r="U59" s="737"/>
      <c r="V59" s="737"/>
      <c r="W59" s="737"/>
      <c r="X59" s="737"/>
    </row>
    <row r="60" spans="1:24" s="507" customFormat="1" ht="20.25" customHeight="1" x14ac:dyDescent="0.35">
      <c r="A60" s="737"/>
      <c r="B60" s="739"/>
      <c r="C60" s="737"/>
      <c r="D60" s="741"/>
      <c r="E60" s="737"/>
      <c r="F60" s="737"/>
      <c r="G60" s="737"/>
      <c r="H60" s="737"/>
      <c r="I60" s="737"/>
      <c r="J60" s="737"/>
      <c r="K60" s="737"/>
      <c r="L60" s="737"/>
      <c r="M60" s="737"/>
      <c r="N60" s="737"/>
      <c r="O60" s="737"/>
      <c r="P60" s="737"/>
      <c r="Q60" s="737"/>
      <c r="R60" s="737"/>
      <c r="S60" s="737"/>
      <c r="T60" s="737"/>
      <c r="U60" s="737"/>
      <c r="V60" s="737"/>
      <c r="W60" s="737"/>
      <c r="X60" s="737"/>
    </row>
    <row r="61" spans="1:24" s="507" customFormat="1" ht="20.25" customHeight="1" x14ac:dyDescent="0.35">
      <c r="A61" s="737"/>
      <c r="B61" s="739"/>
      <c r="C61" s="737"/>
      <c r="D61" s="741"/>
      <c r="E61" s="737"/>
      <c r="F61" s="737"/>
      <c r="G61" s="737"/>
      <c r="H61" s="737"/>
      <c r="I61" s="737"/>
      <c r="J61" s="737"/>
      <c r="K61" s="737"/>
      <c r="L61" s="737"/>
      <c r="M61" s="737"/>
      <c r="N61" s="737"/>
      <c r="O61" s="737"/>
      <c r="P61" s="737"/>
      <c r="Q61" s="737"/>
      <c r="R61" s="737"/>
      <c r="S61" s="737"/>
      <c r="T61" s="737"/>
      <c r="U61" s="737"/>
      <c r="V61" s="737"/>
      <c r="W61" s="737"/>
      <c r="X61" s="737"/>
    </row>
    <row r="62" spans="1:24" s="499" customFormat="1" ht="20.25" customHeight="1" x14ac:dyDescent="0.35">
      <c r="A62" s="737"/>
      <c r="B62" s="739"/>
      <c r="C62" s="737"/>
      <c r="D62" s="740"/>
      <c r="E62" s="737"/>
      <c r="F62" s="737"/>
      <c r="G62" s="737"/>
      <c r="H62" s="737"/>
      <c r="I62" s="737"/>
      <c r="J62" s="737"/>
      <c r="K62" s="737"/>
      <c r="L62" s="737"/>
      <c r="M62" s="737"/>
      <c r="N62" s="737"/>
      <c r="O62" s="737"/>
      <c r="P62" s="737"/>
      <c r="Q62" s="737"/>
      <c r="R62" s="737"/>
      <c r="S62" s="737"/>
      <c r="T62" s="737"/>
      <c r="U62" s="737"/>
      <c r="V62" s="737"/>
      <c r="W62" s="737"/>
      <c r="X62" s="737"/>
    </row>
    <row r="63" spans="1:24" s="499" customFormat="1" x14ac:dyDescent="0.35">
      <c r="A63" s="737"/>
      <c r="B63" s="739"/>
      <c r="C63" s="737"/>
      <c r="D63" s="740"/>
      <c r="E63" s="737"/>
      <c r="F63" s="737"/>
      <c r="G63" s="737"/>
      <c r="H63" s="737"/>
      <c r="I63" s="737"/>
      <c r="J63" s="737"/>
      <c r="K63" s="737"/>
      <c r="L63" s="737"/>
      <c r="M63" s="737"/>
      <c r="N63" s="737"/>
      <c r="O63" s="737"/>
      <c r="P63" s="737"/>
      <c r="Q63" s="737"/>
      <c r="R63" s="737"/>
      <c r="S63" s="737"/>
      <c r="T63" s="737"/>
      <c r="U63" s="737"/>
      <c r="V63" s="737"/>
      <c r="W63" s="737"/>
      <c r="X63" s="737"/>
    </row>
    <row r="64" spans="1:24" s="499" customFormat="1" x14ac:dyDescent="0.35">
      <c r="A64" s="737"/>
      <c r="B64" s="739"/>
      <c r="C64" s="737"/>
      <c r="D64" s="741"/>
      <c r="E64" s="737"/>
      <c r="F64" s="737"/>
      <c r="G64" s="737"/>
      <c r="H64" s="737"/>
      <c r="I64" s="737"/>
      <c r="J64" s="737"/>
      <c r="K64" s="737"/>
      <c r="L64" s="737"/>
      <c r="M64" s="737"/>
      <c r="N64" s="737"/>
      <c r="O64" s="737"/>
      <c r="P64" s="737"/>
      <c r="Q64" s="737"/>
      <c r="R64" s="737"/>
      <c r="S64" s="737"/>
      <c r="T64" s="737"/>
      <c r="U64" s="737"/>
      <c r="V64" s="737"/>
      <c r="W64" s="737"/>
      <c r="X64" s="737"/>
    </row>
    <row r="65" spans="1:24" s="499" customFormat="1" x14ac:dyDescent="0.35">
      <c r="A65" s="497"/>
      <c r="B65" s="712"/>
      <c r="C65" s="497"/>
      <c r="D65" s="678"/>
      <c r="E65" s="497"/>
      <c r="F65" s="497"/>
      <c r="G65" s="497"/>
      <c r="H65" s="497"/>
      <c r="I65" s="497"/>
      <c r="J65" s="497"/>
      <c r="K65" s="497"/>
      <c r="L65" s="497"/>
      <c r="M65" s="497"/>
      <c r="N65" s="497"/>
      <c r="O65" s="497"/>
      <c r="P65" s="497"/>
      <c r="Q65" s="497"/>
      <c r="R65" s="497"/>
      <c r="S65" s="497"/>
      <c r="T65" s="497"/>
      <c r="U65" s="497"/>
      <c r="V65" s="497"/>
      <c r="W65" s="497"/>
      <c r="X65" s="497"/>
    </row>
    <row r="66" spans="1:24" s="499" customFormat="1" x14ac:dyDescent="0.35">
      <c r="A66" s="497"/>
      <c r="B66" s="712"/>
      <c r="C66" s="497"/>
      <c r="D66" s="678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497"/>
      <c r="R66" s="497"/>
      <c r="S66" s="497"/>
      <c r="T66" s="497"/>
      <c r="U66" s="497"/>
      <c r="V66" s="497"/>
      <c r="W66" s="497"/>
      <c r="X66" s="497"/>
    </row>
    <row r="67" spans="1:24" s="499" customFormat="1" x14ac:dyDescent="0.35">
      <c r="A67" s="737"/>
      <c r="B67" s="712"/>
      <c r="C67" s="737"/>
      <c r="D67" s="678"/>
      <c r="E67" s="737"/>
      <c r="F67" s="737"/>
      <c r="G67" s="737"/>
      <c r="H67" s="737"/>
      <c r="I67" s="737"/>
      <c r="J67" s="737"/>
      <c r="K67" s="737"/>
      <c r="L67" s="737"/>
      <c r="M67" s="737"/>
      <c r="N67" s="737"/>
      <c r="O67" s="737"/>
      <c r="P67" s="737"/>
      <c r="Q67" s="737"/>
      <c r="R67" s="737"/>
      <c r="S67" s="737"/>
      <c r="T67" s="737"/>
      <c r="U67" s="737"/>
      <c r="V67" s="737"/>
      <c r="W67" s="737"/>
      <c r="X67" s="737"/>
    </row>
    <row r="68" spans="1:24" s="499" customFormat="1" x14ac:dyDescent="0.35">
      <c r="A68" s="737"/>
      <c r="B68" s="739"/>
      <c r="C68" s="737"/>
      <c r="D68" s="740"/>
      <c r="E68" s="737"/>
      <c r="F68" s="737"/>
      <c r="G68" s="737"/>
      <c r="H68" s="737"/>
      <c r="I68" s="737"/>
      <c r="J68" s="737"/>
      <c r="K68" s="737"/>
      <c r="L68" s="737"/>
      <c r="M68" s="737"/>
      <c r="N68" s="737"/>
      <c r="O68" s="737"/>
      <c r="P68" s="737"/>
      <c r="Q68" s="737"/>
      <c r="R68" s="737"/>
      <c r="S68" s="737"/>
      <c r="T68" s="737"/>
      <c r="U68" s="737"/>
      <c r="V68" s="737"/>
      <c r="W68" s="737"/>
      <c r="X68" s="737"/>
    </row>
    <row r="69" spans="1:24" s="499" customFormat="1" x14ac:dyDescent="0.35">
      <c r="A69" s="737"/>
      <c r="B69" s="739"/>
      <c r="C69" s="737"/>
      <c r="D69" s="740"/>
      <c r="E69" s="737"/>
      <c r="F69" s="737"/>
      <c r="G69" s="737"/>
      <c r="H69" s="737"/>
      <c r="I69" s="737"/>
      <c r="J69" s="737"/>
      <c r="K69" s="737"/>
      <c r="L69" s="737"/>
      <c r="M69" s="737"/>
      <c r="N69" s="737"/>
      <c r="O69" s="737"/>
      <c r="P69" s="737"/>
      <c r="Q69" s="737"/>
      <c r="R69" s="737"/>
      <c r="S69" s="737"/>
      <c r="T69" s="737"/>
      <c r="U69" s="737"/>
      <c r="V69" s="737"/>
      <c r="W69" s="737"/>
      <c r="X69" s="737"/>
    </row>
    <row r="70" spans="1:24" s="499" customFormat="1" x14ac:dyDescent="0.35">
      <c r="A70" s="737"/>
      <c r="B70" s="739"/>
      <c r="C70" s="737"/>
      <c r="D70" s="740"/>
      <c r="E70" s="737"/>
      <c r="F70" s="737"/>
      <c r="G70" s="737"/>
      <c r="H70" s="737"/>
      <c r="I70" s="737"/>
      <c r="J70" s="737"/>
      <c r="K70" s="737"/>
      <c r="L70" s="737"/>
      <c r="M70" s="737"/>
      <c r="N70" s="737"/>
      <c r="O70" s="737"/>
      <c r="P70" s="737"/>
      <c r="Q70" s="737"/>
      <c r="R70" s="737"/>
      <c r="S70" s="737"/>
      <c r="T70" s="737"/>
      <c r="U70" s="737"/>
      <c r="V70" s="737"/>
      <c r="W70" s="737"/>
      <c r="X70" s="737"/>
    </row>
    <row r="71" spans="1:24" s="499" customFormat="1" x14ac:dyDescent="0.35">
      <c r="A71" s="737"/>
      <c r="B71" s="739"/>
      <c r="C71" s="737"/>
      <c r="D71" s="740"/>
      <c r="E71" s="737"/>
      <c r="F71" s="737"/>
      <c r="G71" s="737"/>
      <c r="H71" s="737"/>
      <c r="I71" s="737"/>
      <c r="J71" s="737"/>
      <c r="K71" s="737"/>
      <c r="L71" s="737"/>
      <c r="M71" s="737"/>
      <c r="N71" s="737"/>
      <c r="O71" s="737"/>
      <c r="P71" s="737"/>
      <c r="Q71" s="737"/>
      <c r="R71" s="737"/>
      <c r="S71" s="737"/>
      <c r="T71" s="737"/>
      <c r="U71" s="737"/>
      <c r="V71" s="737"/>
      <c r="W71" s="737"/>
      <c r="X71" s="737"/>
    </row>
    <row r="72" spans="1:24" s="499" customFormat="1" x14ac:dyDescent="0.35">
      <c r="A72" s="737"/>
      <c r="B72" s="739"/>
      <c r="C72" s="737"/>
      <c r="D72" s="740"/>
      <c r="E72" s="737"/>
      <c r="F72" s="737"/>
      <c r="G72" s="737"/>
      <c r="H72" s="737"/>
      <c r="I72" s="737"/>
      <c r="J72" s="737"/>
      <c r="K72" s="737"/>
      <c r="L72" s="737"/>
      <c r="M72" s="737"/>
      <c r="N72" s="737"/>
      <c r="O72" s="737"/>
      <c r="P72" s="737"/>
      <c r="Q72" s="737"/>
      <c r="R72" s="737"/>
      <c r="S72" s="737"/>
      <c r="T72" s="737"/>
      <c r="U72" s="737"/>
      <c r="V72" s="737"/>
      <c r="W72" s="737"/>
      <c r="X72" s="737"/>
    </row>
    <row r="73" spans="1:24" s="499" customFormat="1" x14ac:dyDescent="0.35">
      <c r="A73" s="737"/>
      <c r="B73" s="739"/>
      <c r="C73" s="737"/>
      <c r="D73" s="740"/>
      <c r="E73" s="737"/>
      <c r="F73" s="737"/>
      <c r="G73" s="737"/>
      <c r="H73" s="737"/>
      <c r="I73" s="737"/>
      <c r="J73" s="737"/>
      <c r="K73" s="737"/>
      <c r="L73" s="737"/>
      <c r="M73" s="737"/>
      <c r="N73" s="737"/>
      <c r="O73" s="737"/>
      <c r="P73" s="737"/>
      <c r="Q73" s="737"/>
      <c r="R73" s="737"/>
      <c r="S73" s="737"/>
      <c r="T73" s="737"/>
      <c r="U73" s="737"/>
      <c r="V73" s="737"/>
      <c r="W73" s="737"/>
      <c r="X73" s="737"/>
    </row>
    <row r="74" spans="1:24" s="499" customFormat="1" x14ac:dyDescent="0.35">
      <c r="A74" s="737"/>
      <c r="B74" s="739"/>
      <c r="C74" s="737"/>
      <c r="D74" s="740"/>
      <c r="E74" s="737"/>
      <c r="F74" s="737"/>
      <c r="G74" s="737"/>
      <c r="H74" s="737"/>
      <c r="I74" s="737"/>
      <c r="J74" s="737"/>
      <c r="K74" s="737"/>
      <c r="L74" s="737"/>
      <c r="M74" s="737"/>
      <c r="N74" s="737"/>
      <c r="O74" s="737"/>
      <c r="P74" s="737"/>
      <c r="Q74" s="737"/>
      <c r="R74" s="737"/>
      <c r="S74" s="737"/>
      <c r="T74" s="737"/>
      <c r="U74" s="737"/>
      <c r="V74" s="737"/>
      <c r="W74" s="737"/>
      <c r="X74" s="737"/>
    </row>
    <row r="75" spans="1:24" s="499" customFormat="1" x14ac:dyDescent="0.35">
      <c r="A75" s="737"/>
      <c r="B75" s="739"/>
      <c r="C75" s="737"/>
      <c r="D75" s="740"/>
      <c r="E75" s="737"/>
      <c r="F75" s="737"/>
      <c r="G75" s="737"/>
      <c r="H75" s="737"/>
      <c r="I75" s="737"/>
      <c r="J75" s="737"/>
      <c r="K75" s="737"/>
      <c r="L75" s="737"/>
      <c r="M75" s="737"/>
      <c r="N75" s="737"/>
      <c r="O75" s="737"/>
      <c r="P75" s="737"/>
      <c r="Q75" s="737"/>
      <c r="R75" s="737"/>
      <c r="S75" s="737"/>
      <c r="T75" s="737"/>
      <c r="U75" s="737"/>
      <c r="V75" s="737"/>
      <c r="W75" s="737"/>
      <c r="X75" s="737"/>
    </row>
    <row r="76" spans="1:24" s="499" customFormat="1" x14ac:dyDescent="0.35">
      <c r="A76" s="737"/>
      <c r="B76" s="739"/>
      <c r="C76" s="737"/>
      <c r="D76" s="740"/>
      <c r="E76" s="737"/>
      <c r="F76" s="737"/>
      <c r="G76" s="737"/>
      <c r="H76" s="737"/>
      <c r="I76" s="737"/>
      <c r="J76" s="737"/>
      <c r="K76" s="737"/>
      <c r="L76" s="737"/>
      <c r="M76" s="737"/>
      <c r="N76" s="737"/>
      <c r="O76" s="737"/>
      <c r="P76" s="737"/>
      <c r="Q76" s="737"/>
      <c r="R76" s="737"/>
      <c r="S76" s="737"/>
      <c r="T76" s="737"/>
      <c r="U76" s="737"/>
      <c r="V76" s="737"/>
      <c r="W76" s="737"/>
      <c r="X76" s="737"/>
    </row>
    <row r="77" spans="1:24" s="499" customFormat="1" x14ac:dyDescent="0.35">
      <c r="A77" s="737"/>
      <c r="B77" s="739"/>
      <c r="C77" s="737"/>
      <c r="D77" s="740"/>
      <c r="E77" s="737"/>
      <c r="F77" s="737"/>
      <c r="G77" s="737"/>
      <c r="H77" s="737"/>
      <c r="I77" s="737"/>
      <c r="J77" s="737"/>
      <c r="K77" s="737"/>
      <c r="L77" s="737"/>
      <c r="M77" s="737"/>
      <c r="N77" s="737"/>
      <c r="O77" s="737"/>
      <c r="P77" s="737"/>
      <c r="Q77" s="737"/>
      <c r="R77" s="737"/>
      <c r="S77" s="737"/>
      <c r="T77" s="737"/>
      <c r="U77" s="737"/>
      <c r="V77" s="737"/>
      <c r="W77" s="737"/>
      <c r="X77" s="737"/>
    </row>
    <row r="78" spans="1:24" s="499" customFormat="1" x14ac:dyDescent="0.35">
      <c r="A78" s="737"/>
      <c r="B78" s="739"/>
      <c r="C78" s="737"/>
      <c r="D78" s="740"/>
      <c r="E78" s="737"/>
      <c r="F78" s="737"/>
      <c r="G78" s="737"/>
      <c r="H78" s="737"/>
      <c r="I78" s="737"/>
      <c r="J78" s="737"/>
      <c r="K78" s="737"/>
      <c r="L78" s="737"/>
      <c r="M78" s="737"/>
      <c r="N78" s="737"/>
      <c r="O78" s="737"/>
      <c r="P78" s="737"/>
      <c r="Q78" s="737"/>
      <c r="R78" s="737"/>
      <c r="S78" s="737"/>
      <c r="T78" s="737"/>
      <c r="U78" s="737"/>
      <c r="V78" s="737"/>
      <c r="W78" s="737"/>
      <c r="X78" s="737"/>
    </row>
    <row r="79" spans="1:24" s="499" customFormat="1" x14ac:dyDescent="0.35">
      <c r="A79" s="737"/>
      <c r="B79" s="739"/>
      <c r="C79" s="737"/>
      <c r="D79" s="740"/>
      <c r="E79" s="737"/>
      <c r="F79" s="737"/>
      <c r="G79" s="737"/>
      <c r="H79" s="737"/>
      <c r="I79" s="737"/>
      <c r="J79" s="737"/>
      <c r="K79" s="737"/>
      <c r="L79" s="737"/>
      <c r="M79" s="737"/>
      <c r="N79" s="737"/>
      <c r="O79" s="737"/>
      <c r="P79" s="737"/>
      <c r="Q79" s="737"/>
      <c r="R79" s="737"/>
      <c r="S79" s="737"/>
      <c r="T79" s="737"/>
      <c r="U79" s="737"/>
      <c r="V79" s="737"/>
      <c r="W79" s="737"/>
      <c r="X79" s="737"/>
    </row>
    <row r="80" spans="1:24" s="499" customFormat="1" x14ac:dyDescent="0.35">
      <c r="A80" s="737"/>
      <c r="B80" s="739"/>
      <c r="C80" s="737"/>
      <c r="D80" s="740"/>
      <c r="E80" s="737"/>
      <c r="F80" s="737"/>
      <c r="G80" s="737"/>
      <c r="H80" s="737"/>
      <c r="I80" s="737"/>
      <c r="J80" s="737"/>
      <c r="K80" s="737"/>
      <c r="L80" s="737"/>
      <c r="M80" s="737"/>
      <c r="N80" s="737"/>
      <c r="O80" s="737"/>
      <c r="P80" s="737"/>
      <c r="Q80" s="737"/>
      <c r="R80" s="737"/>
      <c r="S80" s="737"/>
      <c r="T80" s="737"/>
      <c r="U80" s="737"/>
      <c r="V80" s="737"/>
      <c r="W80" s="737"/>
      <c r="X80" s="737"/>
    </row>
    <row r="81" spans="1:24" s="499" customFormat="1" x14ac:dyDescent="0.35">
      <c r="A81" s="737"/>
      <c r="B81" s="739"/>
      <c r="C81" s="737"/>
      <c r="D81" s="740"/>
      <c r="E81" s="737"/>
      <c r="F81" s="737"/>
      <c r="G81" s="737"/>
      <c r="H81" s="737"/>
      <c r="I81" s="737"/>
      <c r="J81" s="737"/>
      <c r="K81" s="737"/>
      <c r="L81" s="737"/>
      <c r="M81" s="737"/>
      <c r="N81" s="737"/>
      <c r="O81" s="737"/>
      <c r="P81" s="737"/>
      <c r="Q81" s="737"/>
      <c r="R81" s="737"/>
      <c r="S81" s="737"/>
      <c r="T81" s="737"/>
      <c r="U81" s="737"/>
      <c r="V81" s="737"/>
      <c r="W81" s="737"/>
      <c r="X81" s="737"/>
    </row>
    <row r="82" spans="1:24" s="499" customFormat="1" x14ac:dyDescent="0.35">
      <c r="A82" s="737"/>
      <c r="B82" s="739"/>
      <c r="C82" s="737"/>
      <c r="D82" s="740"/>
      <c r="E82" s="737"/>
      <c r="F82" s="737"/>
      <c r="G82" s="737"/>
      <c r="H82" s="737"/>
      <c r="I82" s="737"/>
      <c r="J82" s="737"/>
      <c r="K82" s="737"/>
      <c r="L82" s="737"/>
      <c r="M82" s="737"/>
      <c r="N82" s="737"/>
      <c r="O82" s="737"/>
      <c r="P82" s="737"/>
      <c r="Q82" s="737"/>
      <c r="R82" s="737"/>
      <c r="S82" s="737"/>
      <c r="T82" s="737"/>
      <c r="U82" s="737"/>
      <c r="V82" s="737"/>
      <c r="W82" s="737"/>
      <c r="X82" s="737"/>
    </row>
    <row r="83" spans="1:24" s="507" customFormat="1" x14ac:dyDescent="0.35">
      <c r="A83" s="737"/>
      <c r="B83" s="739"/>
      <c r="C83" s="737"/>
      <c r="D83" s="740"/>
      <c r="E83" s="737"/>
      <c r="F83" s="737"/>
      <c r="G83" s="737"/>
      <c r="H83" s="737"/>
      <c r="I83" s="737"/>
      <c r="J83" s="737"/>
      <c r="K83" s="737"/>
      <c r="L83" s="737"/>
      <c r="M83" s="737"/>
      <c r="N83" s="737"/>
      <c r="O83" s="737"/>
      <c r="P83" s="737"/>
      <c r="Q83" s="737"/>
      <c r="R83" s="737"/>
      <c r="S83" s="737"/>
      <c r="T83" s="737"/>
      <c r="U83" s="737"/>
      <c r="V83" s="737"/>
      <c r="W83" s="737"/>
      <c r="X83" s="737"/>
    </row>
    <row r="84" spans="1:24" s="507" customFormat="1" x14ac:dyDescent="0.35">
      <c r="A84" s="737"/>
      <c r="B84" s="739"/>
      <c r="C84" s="737"/>
      <c r="D84" s="740"/>
      <c r="E84" s="737"/>
      <c r="F84" s="737"/>
      <c r="G84" s="737"/>
      <c r="H84" s="737"/>
      <c r="I84" s="737"/>
      <c r="J84" s="737"/>
      <c r="K84" s="737"/>
      <c r="L84" s="737"/>
      <c r="M84" s="737"/>
      <c r="N84" s="737"/>
      <c r="O84" s="737"/>
      <c r="P84" s="737"/>
      <c r="Q84" s="737"/>
      <c r="R84" s="737"/>
      <c r="S84" s="737"/>
      <c r="T84" s="737"/>
      <c r="U84" s="737"/>
      <c r="V84" s="737"/>
      <c r="W84" s="737"/>
      <c r="X84" s="737"/>
    </row>
    <row r="85" spans="1:24" s="507" customFormat="1" x14ac:dyDescent="0.35">
      <c r="A85" s="737"/>
      <c r="B85" s="739"/>
      <c r="C85" s="737"/>
      <c r="D85" s="740"/>
      <c r="E85" s="737"/>
      <c r="F85" s="737"/>
      <c r="G85" s="737"/>
      <c r="H85" s="737"/>
      <c r="I85" s="737"/>
      <c r="J85" s="737"/>
      <c r="K85" s="737"/>
      <c r="L85" s="737"/>
      <c r="M85" s="737"/>
      <c r="N85" s="737"/>
      <c r="O85" s="737"/>
      <c r="P85" s="737"/>
      <c r="Q85" s="737"/>
      <c r="R85" s="737"/>
      <c r="S85" s="737"/>
      <c r="T85" s="737"/>
      <c r="U85" s="737"/>
      <c r="V85" s="737"/>
      <c r="W85" s="737"/>
      <c r="X85" s="737"/>
    </row>
    <row r="86" spans="1:24" s="499" customFormat="1" x14ac:dyDescent="0.35">
      <c r="A86" s="737"/>
      <c r="B86" s="739"/>
      <c r="C86" s="737"/>
      <c r="D86" s="740"/>
      <c r="E86" s="737"/>
      <c r="F86" s="737"/>
      <c r="G86" s="737"/>
      <c r="H86" s="737"/>
      <c r="I86" s="737"/>
      <c r="J86" s="737"/>
      <c r="K86" s="737"/>
      <c r="L86" s="737"/>
      <c r="M86" s="737"/>
      <c r="N86" s="737"/>
      <c r="O86" s="737"/>
      <c r="P86" s="737"/>
      <c r="Q86" s="737"/>
      <c r="R86" s="737"/>
      <c r="S86" s="737"/>
      <c r="T86" s="737"/>
      <c r="U86" s="737"/>
      <c r="V86" s="737"/>
      <c r="W86" s="737"/>
      <c r="X86" s="737"/>
    </row>
    <row r="87" spans="1:24" s="499" customFormat="1" x14ac:dyDescent="0.35">
      <c r="A87" s="737"/>
      <c r="B87" s="739"/>
      <c r="C87" s="737"/>
      <c r="D87" s="740"/>
      <c r="E87" s="737"/>
      <c r="F87" s="737"/>
      <c r="G87" s="737"/>
      <c r="H87" s="737"/>
      <c r="I87" s="737"/>
      <c r="J87" s="737"/>
      <c r="K87" s="737"/>
      <c r="L87" s="737"/>
      <c r="M87" s="737"/>
      <c r="N87" s="737"/>
      <c r="O87" s="737"/>
      <c r="P87" s="737"/>
      <c r="Q87" s="737"/>
      <c r="R87" s="737"/>
      <c r="S87" s="737"/>
      <c r="T87" s="737"/>
      <c r="U87" s="737"/>
      <c r="V87" s="737"/>
      <c r="W87" s="737"/>
      <c r="X87" s="737"/>
    </row>
    <row r="88" spans="1:24" s="499" customFormat="1" x14ac:dyDescent="0.35">
      <c r="A88" s="737"/>
      <c r="B88" s="739"/>
      <c r="C88" s="737"/>
      <c r="D88" s="740"/>
      <c r="E88" s="737"/>
      <c r="F88" s="737"/>
      <c r="G88" s="737"/>
      <c r="H88" s="737"/>
      <c r="I88" s="737"/>
      <c r="J88" s="737"/>
      <c r="K88" s="737"/>
      <c r="L88" s="737"/>
      <c r="M88" s="737"/>
      <c r="N88" s="737"/>
      <c r="O88" s="737"/>
      <c r="P88" s="737"/>
      <c r="Q88" s="737"/>
      <c r="R88" s="737"/>
      <c r="S88" s="737"/>
      <c r="T88" s="737"/>
      <c r="U88" s="737"/>
      <c r="V88" s="737"/>
      <c r="W88" s="737"/>
      <c r="X88" s="737"/>
    </row>
    <row r="89" spans="1:24" s="499" customFormat="1" x14ac:dyDescent="0.35">
      <c r="A89" s="497"/>
      <c r="B89" s="712"/>
      <c r="C89" s="497"/>
      <c r="D89" s="729"/>
      <c r="E89" s="497"/>
      <c r="F89" s="497"/>
      <c r="G89" s="497"/>
      <c r="H89" s="497"/>
      <c r="I89" s="497"/>
      <c r="J89" s="497"/>
      <c r="K89" s="497"/>
      <c r="L89" s="497"/>
      <c r="M89" s="497"/>
      <c r="N89" s="497"/>
      <c r="O89" s="497"/>
      <c r="P89" s="497"/>
      <c r="Q89" s="497"/>
      <c r="R89" s="497"/>
      <c r="S89" s="497"/>
      <c r="T89" s="497"/>
      <c r="U89" s="497"/>
      <c r="V89" s="497"/>
      <c r="W89" s="497"/>
      <c r="X89" s="497"/>
    </row>
    <row r="90" spans="1:24" s="499" customFormat="1" x14ac:dyDescent="0.35">
      <c r="A90" s="737"/>
      <c r="B90" s="712"/>
      <c r="C90" s="737"/>
      <c r="D90" s="729"/>
      <c r="E90" s="737"/>
      <c r="F90" s="737"/>
      <c r="G90" s="737"/>
      <c r="H90" s="737"/>
      <c r="I90" s="737"/>
      <c r="J90" s="737"/>
      <c r="K90" s="737"/>
      <c r="L90" s="737"/>
      <c r="M90" s="737"/>
      <c r="N90" s="737"/>
      <c r="O90" s="737"/>
      <c r="P90" s="737"/>
      <c r="Q90" s="737"/>
      <c r="R90" s="737"/>
      <c r="S90" s="737"/>
      <c r="T90" s="737"/>
      <c r="U90" s="737"/>
      <c r="V90" s="737"/>
      <c r="W90" s="737"/>
      <c r="X90" s="737"/>
    </row>
    <row r="91" spans="1:24" s="499" customFormat="1" x14ac:dyDescent="0.35">
      <c r="A91" s="737"/>
      <c r="B91" s="739"/>
      <c r="C91" s="737"/>
      <c r="D91" s="740"/>
      <c r="E91" s="737"/>
      <c r="F91" s="737"/>
      <c r="G91" s="737"/>
      <c r="H91" s="737"/>
      <c r="I91" s="737"/>
      <c r="J91" s="737"/>
      <c r="K91" s="737"/>
      <c r="L91" s="737"/>
      <c r="M91" s="737"/>
      <c r="N91" s="737"/>
      <c r="O91" s="737"/>
      <c r="P91" s="737"/>
      <c r="Q91" s="737"/>
      <c r="R91" s="737"/>
      <c r="S91" s="737"/>
      <c r="T91" s="737"/>
      <c r="U91" s="737"/>
      <c r="V91" s="737"/>
      <c r="W91" s="737"/>
      <c r="X91" s="737"/>
    </row>
    <row r="92" spans="1:24" s="499" customFormat="1" x14ac:dyDescent="0.35">
      <c r="A92" s="737"/>
      <c r="B92" s="739"/>
      <c r="C92" s="737"/>
      <c r="D92" s="740"/>
      <c r="E92" s="737"/>
      <c r="F92" s="737"/>
      <c r="G92" s="737"/>
      <c r="H92" s="737"/>
      <c r="I92" s="737"/>
      <c r="J92" s="737"/>
      <c r="K92" s="737"/>
      <c r="L92" s="737"/>
      <c r="M92" s="737"/>
      <c r="N92" s="737"/>
      <c r="O92" s="737"/>
      <c r="P92" s="737"/>
      <c r="Q92" s="737"/>
      <c r="R92" s="737"/>
      <c r="S92" s="737"/>
      <c r="T92" s="737"/>
      <c r="U92" s="737"/>
      <c r="V92" s="737"/>
      <c r="W92" s="737"/>
      <c r="X92" s="737"/>
    </row>
    <row r="93" spans="1:24" s="499" customFormat="1" x14ac:dyDescent="0.35">
      <c r="A93" s="737"/>
      <c r="B93" s="739"/>
      <c r="C93" s="737"/>
      <c r="D93" s="740"/>
      <c r="E93" s="737"/>
      <c r="F93" s="737"/>
      <c r="G93" s="737"/>
      <c r="H93" s="737"/>
      <c r="I93" s="737"/>
      <c r="J93" s="737"/>
      <c r="K93" s="737"/>
      <c r="L93" s="737"/>
      <c r="M93" s="737"/>
      <c r="N93" s="737"/>
      <c r="O93" s="737"/>
      <c r="P93" s="737"/>
      <c r="Q93" s="737"/>
      <c r="R93" s="737"/>
      <c r="S93" s="737"/>
      <c r="T93" s="737"/>
      <c r="U93" s="737"/>
      <c r="V93" s="737"/>
      <c r="W93" s="737"/>
      <c r="X93" s="737"/>
    </row>
    <row r="94" spans="1:24" s="499" customFormat="1" x14ac:dyDescent="0.35">
      <c r="A94" s="737"/>
      <c r="B94" s="739"/>
      <c r="C94" s="737"/>
      <c r="D94" s="740"/>
      <c r="E94" s="737"/>
      <c r="F94" s="737"/>
      <c r="G94" s="737"/>
      <c r="H94" s="737"/>
      <c r="I94" s="737"/>
      <c r="J94" s="737"/>
      <c r="K94" s="737"/>
      <c r="L94" s="737"/>
      <c r="M94" s="737"/>
      <c r="N94" s="737"/>
      <c r="O94" s="737"/>
      <c r="P94" s="737"/>
      <c r="Q94" s="737"/>
      <c r="R94" s="737"/>
      <c r="S94" s="737"/>
      <c r="T94" s="737"/>
      <c r="U94" s="737"/>
      <c r="V94" s="737"/>
      <c r="W94" s="737"/>
      <c r="X94" s="737"/>
    </row>
    <row r="95" spans="1:24" s="499" customFormat="1" x14ac:dyDescent="0.35">
      <c r="A95" s="737"/>
      <c r="B95" s="739"/>
      <c r="C95" s="737"/>
      <c r="D95" s="740"/>
      <c r="E95" s="737"/>
      <c r="F95" s="737"/>
      <c r="G95" s="737"/>
      <c r="H95" s="737"/>
      <c r="I95" s="737"/>
      <c r="J95" s="737"/>
      <c r="K95" s="737"/>
      <c r="L95" s="737"/>
      <c r="M95" s="737"/>
      <c r="N95" s="737"/>
      <c r="O95" s="737"/>
      <c r="P95" s="737"/>
      <c r="Q95" s="737"/>
      <c r="R95" s="737"/>
      <c r="S95" s="737"/>
      <c r="T95" s="737"/>
      <c r="U95" s="737"/>
      <c r="V95" s="737"/>
      <c r="W95" s="737"/>
      <c r="X95" s="737"/>
    </row>
    <row r="96" spans="1:24" s="499" customFormat="1" x14ac:dyDescent="0.35">
      <c r="A96" s="737"/>
      <c r="B96" s="739"/>
      <c r="C96" s="737"/>
      <c r="D96" s="740"/>
      <c r="E96" s="737"/>
      <c r="F96" s="737"/>
      <c r="G96" s="737"/>
      <c r="H96" s="737"/>
      <c r="I96" s="737"/>
      <c r="J96" s="737"/>
      <c r="K96" s="737"/>
      <c r="L96" s="737"/>
      <c r="M96" s="737"/>
      <c r="N96" s="737"/>
      <c r="O96" s="737"/>
      <c r="P96" s="737"/>
      <c r="Q96" s="737"/>
      <c r="R96" s="737"/>
      <c r="S96" s="737"/>
      <c r="T96" s="737"/>
      <c r="U96" s="737"/>
      <c r="V96" s="737"/>
      <c r="W96" s="737"/>
      <c r="X96" s="737"/>
    </row>
    <row r="97" spans="1:24" s="499" customFormat="1" x14ac:dyDescent="0.35">
      <c r="A97" s="737"/>
      <c r="B97" s="739"/>
      <c r="C97" s="737"/>
      <c r="D97" s="740"/>
      <c r="E97" s="737"/>
      <c r="F97" s="737"/>
      <c r="G97" s="737"/>
      <c r="H97" s="737"/>
      <c r="I97" s="737"/>
      <c r="J97" s="737"/>
      <c r="K97" s="737"/>
      <c r="L97" s="737"/>
      <c r="M97" s="737"/>
      <c r="N97" s="737"/>
      <c r="O97" s="737"/>
      <c r="P97" s="737"/>
      <c r="Q97" s="737"/>
      <c r="R97" s="737"/>
      <c r="S97" s="737"/>
      <c r="T97" s="737"/>
      <c r="U97" s="737"/>
      <c r="V97" s="737"/>
      <c r="W97" s="737"/>
      <c r="X97" s="737"/>
    </row>
    <row r="98" spans="1:24" s="499" customFormat="1" x14ac:dyDescent="0.35">
      <c r="A98" s="737"/>
      <c r="B98" s="739"/>
      <c r="C98" s="737"/>
      <c r="D98" s="740"/>
      <c r="E98" s="737"/>
      <c r="F98" s="737"/>
      <c r="G98" s="737"/>
      <c r="H98" s="737"/>
      <c r="I98" s="737"/>
      <c r="J98" s="737"/>
      <c r="K98" s="737"/>
      <c r="L98" s="737"/>
      <c r="M98" s="737"/>
      <c r="N98" s="737"/>
      <c r="O98" s="737"/>
      <c r="P98" s="737"/>
      <c r="Q98" s="737"/>
      <c r="R98" s="737"/>
      <c r="S98" s="737"/>
      <c r="T98" s="737"/>
      <c r="U98" s="737"/>
      <c r="V98" s="737"/>
      <c r="W98" s="737"/>
      <c r="X98" s="737"/>
    </row>
    <row r="99" spans="1:24" s="499" customFormat="1" x14ac:dyDescent="0.35">
      <c r="A99" s="737"/>
      <c r="B99" s="739"/>
      <c r="C99" s="737"/>
      <c r="D99" s="740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  <c r="S99" s="737"/>
      <c r="T99" s="737"/>
      <c r="U99" s="737"/>
      <c r="V99" s="737"/>
      <c r="W99" s="737"/>
      <c r="X99" s="737"/>
    </row>
    <row r="100" spans="1:24" s="499" customFormat="1" x14ac:dyDescent="0.35">
      <c r="A100" s="737"/>
      <c r="B100" s="739"/>
      <c r="C100" s="737"/>
      <c r="D100" s="740"/>
      <c r="E100" s="737"/>
      <c r="F100" s="737"/>
      <c r="G100" s="737"/>
      <c r="H100" s="737"/>
      <c r="I100" s="737"/>
      <c r="J100" s="737"/>
      <c r="K100" s="737"/>
      <c r="L100" s="737"/>
      <c r="M100" s="737"/>
      <c r="N100" s="737"/>
      <c r="O100" s="737"/>
      <c r="P100" s="737"/>
      <c r="Q100" s="737"/>
      <c r="R100" s="737"/>
      <c r="S100" s="737"/>
      <c r="T100" s="737"/>
      <c r="U100" s="737"/>
      <c r="V100" s="737"/>
      <c r="W100" s="737"/>
      <c r="X100" s="737"/>
    </row>
    <row r="101" spans="1:24" s="499" customFormat="1" x14ac:dyDescent="0.35">
      <c r="A101" s="737"/>
      <c r="B101" s="739"/>
      <c r="C101" s="737"/>
      <c r="D101" s="740"/>
      <c r="E101" s="737"/>
      <c r="F101" s="737"/>
      <c r="G101" s="737"/>
      <c r="H101" s="737"/>
      <c r="I101" s="737"/>
      <c r="J101" s="737"/>
      <c r="K101" s="737"/>
      <c r="L101" s="737"/>
      <c r="M101" s="737"/>
      <c r="N101" s="737"/>
      <c r="O101" s="737"/>
      <c r="P101" s="737"/>
      <c r="Q101" s="737"/>
      <c r="R101" s="737"/>
      <c r="S101" s="737"/>
      <c r="T101" s="737"/>
      <c r="U101" s="737"/>
      <c r="V101" s="737"/>
      <c r="W101" s="737"/>
      <c r="X101" s="737"/>
    </row>
    <row r="102" spans="1:24" s="499" customFormat="1" x14ac:dyDescent="0.35">
      <c r="A102" s="737"/>
      <c r="B102" s="739"/>
      <c r="C102" s="737"/>
      <c r="D102" s="740"/>
      <c r="E102" s="737"/>
      <c r="F102" s="737"/>
      <c r="G102" s="737"/>
      <c r="H102" s="737"/>
      <c r="I102" s="737"/>
      <c r="J102" s="737"/>
      <c r="K102" s="737"/>
      <c r="L102" s="737"/>
      <c r="M102" s="737"/>
      <c r="N102" s="737"/>
      <c r="O102" s="737"/>
      <c r="P102" s="737"/>
      <c r="Q102" s="737"/>
      <c r="R102" s="737"/>
      <c r="S102" s="737"/>
      <c r="T102" s="737"/>
      <c r="U102" s="737"/>
      <c r="V102" s="737"/>
      <c r="W102" s="737"/>
      <c r="X102" s="737"/>
    </row>
    <row r="103" spans="1:24" s="499" customFormat="1" x14ac:dyDescent="0.35">
      <c r="A103" s="737"/>
      <c r="B103" s="739"/>
      <c r="C103" s="737"/>
      <c r="D103" s="740"/>
      <c r="E103" s="737"/>
      <c r="F103" s="737"/>
      <c r="G103" s="737"/>
      <c r="H103" s="737"/>
      <c r="I103" s="737"/>
      <c r="J103" s="737"/>
      <c r="K103" s="737"/>
      <c r="L103" s="737"/>
      <c r="M103" s="737"/>
      <c r="N103" s="737"/>
      <c r="O103" s="737"/>
      <c r="P103" s="737"/>
      <c r="Q103" s="737"/>
      <c r="R103" s="737"/>
      <c r="S103" s="737"/>
      <c r="T103" s="737"/>
      <c r="U103" s="737"/>
      <c r="V103" s="737"/>
      <c r="W103" s="737"/>
      <c r="X103" s="737"/>
    </row>
    <row r="104" spans="1:24" s="499" customFormat="1" x14ac:dyDescent="0.35">
      <c r="A104" s="737"/>
      <c r="B104" s="739"/>
      <c r="C104" s="737"/>
      <c r="D104" s="740"/>
      <c r="E104" s="737"/>
      <c r="F104" s="737"/>
      <c r="G104" s="737"/>
      <c r="H104" s="737"/>
      <c r="I104" s="737"/>
      <c r="J104" s="737"/>
      <c r="K104" s="737"/>
      <c r="L104" s="737"/>
      <c r="M104" s="737"/>
      <c r="N104" s="737"/>
      <c r="O104" s="737"/>
      <c r="P104" s="737"/>
      <c r="Q104" s="737"/>
      <c r="R104" s="737"/>
      <c r="S104" s="737"/>
      <c r="T104" s="737"/>
      <c r="U104" s="737"/>
      <c r="V104" s="737"/>
      <c r="W104" s="737"/>
      <c r="X104" s="737"/>
    </row>
    <row r="105" spans="1:24" s="499" customFormat="1" x14ac:dyDescent="0.35">
      <c r="A105" s="737"/>
      <c r="B105" s="739"/>
      <c r="C105" s="737"/>
      <c r="D105" s="740"/>
      <c r="E105" s="737"/>
      <c r="F105" s="737"/>
      <c r="G105" s="737"/>
      <c r="H105" s="737"/>
      <c r="I105" s="737"/>
      <c r="J105" s="737"/>
      <c r="K105" s="737"/>
      <c r="L105" s="737"/>
      <c r="M105" s="737"/>
      <c r="N105" s="737"/>
      <c r="O105" s="737"/>
      <c r="P105" s="737"/>
      <c r="Q105" s="737"/>
      <c r="R105" s="737"/>
      <c r="S105" s="737"/>
      <c r="T105" s="737"/>
      <c r="U105" s="737"/>
      <c r="V105" s="737"/>
      <c r="W105" s="737"/>
      <c r="X105" s="737"/>
    </row>
    <row r="106" spans="1:24" s="499" customFormat="1" x14ac:dyDescent="0.35">
      <c r="A106" s="737"/>
      <c r="B106" s="739"/>
      <c r="C106" s="737"/>
      <c r="D106" s="740"/>
      <c r="E106" s="737"/>
      <c r="F106" s="737"/>
      <c r="G106" s="737"/>
      <c r="H106" s="737"/>
      <c r="I106" s="737"/>
      <c r="J106" s="737"/>
      <c r="K106" s="737"/>
      <c r="L106" s="737"/>
      <c r="M106" s="737"/>
      <c r="N106" s="737"/>
      <c r="O106" s="737"/>
      <c r="P106" s="737"/>
      <c r="Q106" s="737"/>
      <c r="R106" s="737"/>
      <c r="S106" s="737"/>
      <c r="T106" s="737"/>
      <c r="U106" s="737"/>
      <c r="V106" s="737"/>
      <c r="W106" s="737"/>
      <c r="X106" s="737"/>
    </row>
    <row r="107" spans="1:24" s="499" customFormat="1" x14ac:dyDescent="0.35">
      <c r="A107" s="737"/>
      <c r="B107" s="739"/>
      <c r="C107" s="737"/>
      <c r="D107" s="740"/>
      <c r="E107" s="737"/>
      <c r="F107" s="737"/>
      <c r="G107" s="737"/>
      <c r="H107" s="737"/>
      <c r="I107" s="737"/>
      <c r="J107" s="737"/>
      <c r="K107" s="737"/>
      <c r="L107" s="737"/>
      <c r="M107" s="737"/>
      <c r="N107" s="737"/>
      <c r="O107" s="737"/>
      <c r="P107" s="737"/>
      <c r="Q107" s="737"/>
      <c r="R107" s="737"/>
      <c r="S107" s="737"/>
      <c r="T107" s="737"/>
      <c r="U107" s="737"/>
      <c r="V107" s="737"/>
      <c r="W107" s="737"/>
      <c r="X107" s="737"/>
    </row>
    <row r="108" spans="1:24" s="499" customFormat="1" x14ac:dyDescent="0.35">
      <c r="A108" s="737"/>
      <c r="B108" s="739"/>
      <c r="C108" s="737"/>
      <c r="D108" s="740"/>
      <c r="E108" s="737"/>
      <c r="F108" s="737"/>
      <c r="G108" s="737"/>
      <c r="H108" s="737"/>
      <c r="I108" s="737"/>
      <c r="J108" s="737"/>
      <c r="K108" s="737"/>
      <c r="L108" s="737"/>
      <c r="M108" s="737"/>
      <c r="N108" s="737"/>
      <c r="O108" s="737"/>
      <c r="P108" s="737"/>
      <c r="Q108" s="737"/>
      <c r="R108" s="737"/>
      <c r="S108" s="737"/>
      <c r="T108" s="737"/>
      <c r="U108" s="737"/>
      <c r="V108" s="737"/>
      <c r="W108" s="737"/>
      <c r="X108" s="737"/>
    </row>
    <row r="109" spans="1:24" s="499" customFormat="1" x14ac:dyDescent="0.35">
      <c r="A109" s="737"/>
      <c r="B109" s="739"/>
      <c r="C109" s="737"/>
      <c r="D109" s="740"/>
      <c r="E109" s="737"/>
      <c r="F109" s="737"/>
      <c r="G109" s="737"/>
      <c r="H109" s="737"/>
      <c r="I109" s="737"/>
      <c r="J109" s="737"/>
      <c r="K109" s="737"/>
      <c r="L109" s="737"/>
      <c r="M109" s="737"/>
      <c r="N109" s="737"/>
      <c r="O109" s="737"/>
      <c r="P109" s="737"/>
      <c r="Q109" s="737"/>
      <c r="R109" s="737"/>
      <c r="S109" s="737"/>
      <c r="T109" s="737"/>
      <c r="U109" s="737"/>
      <c r="V109" s="737"/>
      <c r="W109" s="737"/>
      <c r="X109" s="737"/>
    </row>
    <row r="110" spans="1:24" s="499" customFormat="1" x14ac:dyDescent="0.35">
      <c r="A110" s="737"/>
      <c r="B110" s="739"/>
      <c r="C110" s="737"/>
      <c r="D110" s="740"/>
      <c r="E110" s="737"/>
      <c r="F110" s="737"/>
      <c r="G110" s="737"/>
      <c r="H110" s="737"/>
      <c r="I110" s="737"/>
      <c r="J110" s="737"/>
      <c r="K110" s="737"/>
      <c r="L110" s="737"/>
      <c r="M110" s="737"/>
      <c r="N110" s="737"/>
      <c r="O110" s="737"/>
      <c r="P110" s="737"/>
      <c r="Q110" s="737"/>
      <c r="R110" s="737"/>
      <c r="S110" s="737"/>
      <c r="T110" s="737"/>
      <c r="U110" s="737"/>
      <c r="V110" s="737"/>
      <c r="W110" s="737"/>
      <c r="X110" s="737"/>
    </row>
    <row r="111" spans="1:24" s="499" customFormat="1" x14ac:dyDescent="0.35">
      <c r="A111" s="737"/>
      <c r="B111" s="739"/>
      <c r="C111" s="737"/>
      <c r="D111" s="740"/>
      <c r="E111" s="737"/>
      <c r="F111" s="737"/>
      <c r="G111" s="737"/>
      <c r="H111" s="737"/>
      <c r="I111" s="737"/>
      <c r="J111" s="737"/>
      <c r="K111" s="737"/>
      <c r="L111" s="737"/>
      <c r="M111" s="737"/>
      <c r="N111" s="737"/>
      <c r="O111" s="737"/>
      <c r="P111" s="737"/>
      <c r="Q111" s="737"/>
      <c r="R111" s="737"/>
      <c r="S111" s="737"/>
      <c r="T111" s="737"/>
      <c r="U111" s="737"/>
      <c r="V111" s="737"/>
      <c r="W111" s="737"/>
      <c r="X111" s="737"/>
    </row>
    <row r="112" spans="1:24" s="499" customFormat="1" x14ac:dyDescent="0.35">
      <c r="A112" s="737"/>
      <c r="B112" s="739"/>
      <c r="C112" s="737"/>
      <c r="D112" s="740"/>
      <c r="E112" s="737"/>
      <c r="F112" s="737"/>
      <c r="G112" s="737"/>
      <c r="H112" s="737"/>
      <c r="I112" s="737"/>
      <c r="J112" s="737"/>
      <c r="K112" s="737"/>
      <c r="L112" s="737"/>
      <c r="M112" s="737"/>
      <c r="N112" s="737"/>
      <c r="O112" s="737"/>
      <c r="P112" s="737"/>
      <c r="Q112" s="737"/>
      <c r="R112" s="737"/>
      <c r="S112" s="737"/>
      <c r="T112" s="737"/>
      <c r="U112" s="737"/>
      <c r="V112" s="737"/>
      <c r="W112" s="737"/>
      <c r="X112" s="737"/>
    </row>
    <row r="113" spans="1:24" s="499" customFormat="1" x14ac:dyDescent="0.35">
      <c r="A113" s="737"/>
      <c r="B113" s="739"/>
      <c r="C113" s="737"/>
      <c r="D113" s="740"/>
      <c r="E113" s="737"/>
      <c r="F113" s="737"/>
      <c r="G113" s="737"/>
      <c r="H113" s="737"/>
      <c r="I113" s="737"/>
      <c r="J113" s="737"/>
      <c r="K113" s="737"/>
      <c r="L113" s="737"/>
      <c r="M113" s="737"/>
      <c r="N113" s="737"/>
      <c r="O113" s="737"/>
      <c r="P113" s="737"/>
      <c r="Q113" s="737"/>
      <c r="R113" s="737"/>
      <c r="S113" s="737"/>
      <c r="T113" s="737"/>
      <c r="U113" s="737"/>
      <c r="V113" s="737"/>
      <c r="W113" s="737"/>
      <c r="X113" s="737"/>
    </row>
    <row r="114" spans="1:24" s="499" customFormat="1" x14ac:dyDescent="0.35">
      <c r="A114" s="737"/>
      <c r="B114" s="739"/>
      <c r="C114" s="737"/>
      <c r="D114" s="740"/>
      <c r="E114" s="737"/>
      <c r="F114" s="737"/>
      <c r="G114" s="737"/>
      <c r="H114" s="737"/>
      <c r="I114" s="737"/>
      <c r="J114" s="737"/>
      <c r="K114" s="737"/>
      <c r="L114" s="737"/>
      <c r="M114" s="737"/>
      <c r="N114" s="737"/>
      <c r="O114" s="737"/>
      <c r="P114" s="737"/>
      <c r="Q114" s="737"/>
      <c r="R114" s="737"/>
      <c r="S114" s="737"/>
      <c r="T114" s="737"/>
      <c r="U114" s="737"/>
      <c r="V114" s="737"/>
      <c r="W114" s="737"/>
      <c r="X114" s="737"/>
    </row>
    <row r="115" spans="1:24" s="499" customFormat="1" x14ac:dyDescent="0.35">
      <c r="A115" s="737"/>
      <c r="B115" s="739"/>
      <c r="C115" s="737"/>
      <c r="D115" s="740"/>
      <c r="E115" s="737"/>
      <c r="F115" s="737"/>
      <c r="G115" s="737"/>
      <c r="H115" s="737"/>
      <c r="I115" s="737"/>
      <c r="J115" s="737"/>
      <c r="K115" s="737"/>
      <c r="L115" s="737"/>
      <c r="M115" s="737"/>
      <c r="N115" s="737"/>
      <c r="O115" s="737"/>
      <c r="P115" s="737"/>
      <c r="Q115" s="737"/>
      <c r="R115" s="737"/>
      <c r="S115" s="737"/>
      <c r="T115" s="737"/>
      <c r="U115" s="737"/>
      <c r="V115" s="737"/>
      <c r="W115" s="737"/>
      <c r="X115" s="737"/>
    </row>
    <row r="116" spans="1:24" s="499" customFormat="1" x14ac:dyDescent="0.35">
      <c r="A116" s="737"/>
      <c r="B116" s="739"/>
      <c r="C116" s="737"/>
      <c r="D116" s="740"/>
      <c r="E116" s="737"/>
      <c r="F116" s="737"/>
      <c r="G116" s="737"/>
      <c r="H116" s="737"/>
      <c r="I116" s="737"/>
      <c r="J116" s="737"/>
      <c r="K116" s="737"/>
      <c r="L116" s="737"/>
      <c r="M116" s="737"/>
      <c r="N116" s="737"/>
      <c r="O116" s="737"/>
      <c r="P116" s="737"/>
      <c r="Q116" s="737"/>
      <c r="R116" s="737"/>
      <c r="S116" s="737"/>
      <c r="T116" s="737"/>
      <c r="U116" s="737"/>
      <c r="V116" s="737"/>
      <c r="W116" s="737"/>
      <c r="X116" s="737"/>
    </row>
    <row r="117" spans="1:24" s="499" customFormat="1" x14ac:dyDescent="0.35">
      <c r="A117" s="737"/>
      <c r="B117" s="739"/>
      <c r="C117" s="737"/>
      <c r="D117" s="740"/>
      <c r="E117" s="737"/>
      <c r="F117" s="737"/>
      <c r="G117" s="737"/>
      <c r="H117" s="737"/>
      <c r="I117" s="737"/>
      <c r="J117" s="737"/>
      <c r="K117" s="737"/>
      <c r="L117" s="737"/>
      <c r="M117" s="737"/>
      <c r="N117" s="737"/>
      <c r="O117" s="737"/>
      <c r="P117" s="737"/>
      <c r="Q117" s="737"/>
      <c r="R117" s="737"/>
      <c r="S117" s="737"/>
      <c r="T117" s="737"/>
      <c r="U117" s="737"/>
      <c r="V117" s="737"/>
      <c r="W117" s="737"/>
      <c r="X117" s="737"/>
    </row>
    <row r="118" spans="1:24" s="499" customFormat="1" x14ac:dyDescent="0.35">
      <c r="A118" s="737"/>
      <c r="B118" s="739"/>
      <c r="C118" s="737"/>
      <c r="D118" s="740"/>
      <c r="E118" s="737"/>
      <c r="F118" s="737"/>
      <c r="G118" s="737"/>
      <c r="H118" s="737"/>
      <c r="I118" s="737"/>
      <c r="J118" s="737"/>
      <c r="K118" s="737"/>
      <c r="L118" s="737"/>
      <c r="M118" s="737"/>
      <c r="N118" s="737"/>
      <c r="O118" s="737"/>
      <c r="P118" s="737"/>
      <c r="Q118" s="737"/>
      <c r="R118" s="737"/>
      <c r="S118" s="737"/>
      <c r="T118" s="737"/>
      <c r="U118" s="737"/>
      <c r="V118" s="737"/>
      <c r="W118" s="737"/>
      <c r="X118" s="737"/>
    </row>
    <row r="119" spans="1:24" s="499" customFormat="1" x14ac:dyDescent="0.35">
      <c r="A119" s="737"/>
      <c r="B119" s="739"/>
      <c r="C119" s="737"/>
      <c r="D119" s="740"/>
      <c r="E119" s="737"/>
      <c r="F119" s="737"/>
      <c r="G119" s="737"/>
      <c r="H119" s="737"/>
      <c r="I119" s="737"/>
      <c r="J119" s="737"/>
      <c r="K119" s="737"/>
      <c r="L119" s="737"/>
      <c r="M119" s="737"/>
      <c r="N119" s="737"/>
      <c r="O119" s="737"/>
      <c r="P119" s="737"/>
      <c r="Q119" s="737"/>
      <c r="R119" s="737"/>
      <c r="S119" s="737"/>
      <c r="T119" s="737"/>
      <c r="U119" s="737"/>
      <c r="V119" s="737"/>
      <c r="W119" s="737"/>
      <c r="X119" s="737"/>
    </row>
    <row r="120" spans="1:24" s="499" customFormat="1" x14ac:dyDescent="0.35">
      <c r="A120" s="737"/>
      <c r="B120" s="739"/>
      <c r="C120" s="737"/>
      <c r="D120" s="740"/>
      <c r="E120" s="737"/>
      <c r="F120" s="737"/>
      <c r="G120" s="737"/>
      <c r="H120" s="737"/>
      <c r="I120" s="737"/>
      <c r="J120" s="737"/>
      <c r="K120" s="737"/>
      <c r="L120" s="737"/>
      <c r="M120" s="737"/>
      <c r="N120" s="737"/>
      <c r="O120" s="737"/>
      <c r="P120" s="737"/>
      <c r="Q120" s="737"/>
      <c r="R120" s="737"/>
      <c r="S120" s="737"/>
      <c r="T120" s="737"/>
      <c r="U120" s="737"/>
      <c r="V120" s="737"/>
      <c r="W120" s="737"/>
      <c r="X120" s="737"/>
    </row>
    <row r="121" spans="1:24" s="499" customFormat="1" x14ac:dyDescent="0.35">
      <c r="A121" s="737"/>
      <c r="B121" s="739"/>
      <c r="C121" s="737"/>
      <c r="D121" s="740"/>
      <c r="E121" s="737"/>
      <c r="F121" s="737"/>
      <c r="G121" s="737"/>
      <c r="H121" s="737"/>
      <c r="I121" s="737"/>
      <c r="J121" s="737"/>
      <c r="K121" s="737"/>
      <c r="L121" s="737"/>
      <c r="M121" s="737"/>
      <c r="N121" s="737"/>
      <c r="O121" s="737"/>
      <c r="P121" s="737"/>
      <c r="Q121" s="737"/>
      <c r="R121" s="737"/>
      <c r="S121" s="737"/>
      <c r="T121" s="737"/>
      <c r="U121" s="737"/>
      <c r="V121" s="737"/>
      <c r="W121" s="737"/>
      <c r="X121" s="737"/>
    </row>
    <row r="122" spans="1:24" s="499" customFormat="1" x14ac:dyDescent="0.35">
      <c r="A122" s="737"/>
      <c r="B122" s="739"/>
      <c r="C122" s="737"/>
      <c r="D122" s="740"/>
      <c r="E122" s="737"/>
      <c r="F122" s="737"/>
      <c r="G122" s="737"/>
      <c r="H122" s="737"/>
      <c r="I122" s="737"/>
      <c r="J122" s="737"/>
      <c r="K122" s="737"/>
      <c r="L122" s="737"/>
      <c r="M122" s="737"/>
      <c r="N122" s="737"/>
      <c r="O122" s="737"/>
      <c r="P122" s="737"/>
      <c r="Q122" s="737"/>
      <c r="R122" s="737"/>
      <c r="S122" s="737"/>
      <c r="T122" s="737"/>
      <c r="U122" s="737"/>
      <c r="V122" s="737"/>
      <c r="W122" s="737"/>
      <c r="X122" s="737"/>
    </row>
    <row r="123" spans="1:24" s="499" customFormat="1" x14ac:dyDescent="0.35">
      <c r="A123" s="737"/>
      <c r="B123" s="739"/>
      <c r="C123" s="737"/>
      <c r="D123" s="740"/>
      <c r="E123" s="737"/>
      <c r="F123" s="737"/>
      <c r="G123" s="737"/>
      <c r="H123" s="737"/>
      <c r="I123" s="737"/>
      <c r="J123" s="737"/>
      <c r="K123" s="737"/>
      <c r="L123" s="737"/>
      <c r="M123" s="737"/>
      <c r="N123" s="737"/>
      <c r="O123" s="737"/>
      <c r="P123" s="737"/>
      <c r="Q123" s="737"/>
      <c r="R123" s="737"/>
      <c r="S123" s="737"/>
      <c r="T123" s="737"/>
      <c r="U123" s="737"/>
      <c r="V123" s="737"/>
      <c r="W123" s="737"/>
      <c r="X123" s="737"/>
    </row>
    <row r="124" spans="1:24" s="499" customFormat="1" x14ac:dyDescent="0.35">
      <c r="A124" s="737"/>
      <c r="B124" s="739"/>
      <c r="C124" s="737"/>
      <c r="D124" s="740"/>
      <c r="E124" s="737"/>
      <c r="F124" s="737"/>
      <c r="G124" s="737"/>
      <c r="H124" s="737"/>
      <c r="I124" s="737"/>
      <c r="J124" s="737"/>
      <c r="K124" s="737"/>
      <c r="L124" s="737"/>
      <c r="M124" s="737"/>
      <c r="N124" s="737"/>
      <c r="O124" s="737"/>
      <c r="P124" s="737"/>
      <c r="Q124" s="737"/>
      <c r="R124" s="737"/>
      <c r="S124" s="737"/>
      <c r="T124" s="737"/>
      <c r="U124" s="737"/>
      <c r="V124" s="737"/>
      <c r="W124" s="737"/>
      <c r="X124" s="737"/>
    </row>
    <row r="125" spans="1:24" s="499" customFormat="1" x14ac:dyDescent="0.35">
      <c r="A125" s="737"/>
      <c r="B125" s="739"/>
      <c r="C125" s="737"/>
      <c r="D125" s="740"/>
      <c r="E125" s="737"/>
      <c r="F125" s="737"/>
      <c r="G125" s="737"/>
      <c r="H125" s="737"/>
      <c r="I125" s="737"/>
      <c r="J125" s="737"/>
      <c r="K125" s="737"/>
      <c r="L125" s="737"/>
      <c r="M125" s="737"/>
      <c r="N125" s="737"/>
      <c r="O125" s="737"/>
      <c r="P125" s="737"/>
      <c r="Q125" s="737"/>
      <c r="R125" s="737"/>
      <c r="S125" s="737"/>
      <c r="T125" s="737"/>
      <c r="U125" s="737"/>
      <c r="V125" s="737"/>
      <c r="W125" s="737"/>
      <c r="X125" s="737"/>
    </row>
    <row r="126" spans="1:24" s="499" customFormat="1" x14ac:dyDescent="0.35">
      <c r="A126" s="737"/>
      <c r="B126" s="739"/>
      <c r="C126" s="737"/>
      <c r="D126" s="740"/>
      <c r="E126" s="737"/>
      <c r="F126" s="737"/>
      <c r="G126" s="737"/>
      <c r="H126" s="737"/>
      <c r="I126" s="737"/>
      <c r="J126" s="737"/>
      <c r="K126" s="737"/>
      <c r="L126" s="737"/>
      <c r="M126" s="737"/>
      <c r="N126" s="737"/>
      <c r="O126" s="737"/>
      <c r="P126" s="737"/>
      <c r="Q126" s="737"/>
      <c r="R126" s="737"/>
      <c r="S126" s="737"/>
      <c r="T126" s="737"/>
      <c r="U126" s="737"/>
      <c r="V126" s="737"/>
      <c r="W126" s="737"/>
      <c r="X126" s="737"/>
    </row>
    <row r="127" spans="1:24" s="499" customFormat="1" x14ac:dyDescent="0.35">
      <c r="A127" s="737"/>
      <c r="B127" s="739"/>
      <c r="C127" s="737"/>
      <c r="D127" s="740"/>
      <c r="E127" s="737"/>
      <c r="F127" s="737"/>
      <c r="G127" s="737"/>
      <c r="H127" s="737"/>
      <c r="I127" s="737"/>
      <c r="J127" s="737"/>
      <c r="K127" s="737"/>
      <c r="L127" s="737"/>
      <c r="M127" s="737"/>
      <c r="N127" s="737"/>
      <c r="O127" s="737"/>
      <c r="P127" s="737"/>
      <c r="Q127" s="737"/>
      <c r="R127" s="737"/>
      <c r="S127" s="737"/>
      <c r="T127" s="737"/>
      <c r="U127" s="737"/>
      <c r="V127" s="737"/>
      <c r="W127" s="737"/>
      <c r="X127" s="737"/>
    </row>
    <row r="128" spans="1:24" s="499" customFormat="1" x14ac:dyDescent="0.35">
      <c r="A128" s="737"/>
      <c r="B128" s="739"/>
      <c r="C128" s="737"/>
      <c r="D128" s="740"/>
      <c r="E128" s="737"/>
      <c r="F128" s="737"/>
      <c r="G128" s="737"/>
      <c r="H128" s="737"/>
      <c r="I128" s="737"/>
      <c r="J128" s="737"/>
      <c r="K128" s="737"/>
      <c r="L128" s="737"/>
      <c r="M128" s="737"/>
      <c r="N128" s="737"/>
      <c r="O128" s="737"/>
      <c r="P128" s="737"/>
      <c r="Q128" s="737"/>
      <c r="R128" s="737"/>
      <c r="S128" s="737"/>
      <c r="T128" s="737"/>
      <c r="U128" s="737"/>
      <c r="V128" s="737"/>
      <c r="W128" s="737"/>
      <c r="X128" s="737"/>
    </row>
    <row r="129" spans="1:24" s="499" customFormat="1" x14ac:dyDescent="0.35">
      <c r="A129" s="737"/>
      <c r="B129" s="739"/>
      <c r="C129" s="737"/>
      <c r="D129" s="740"/>
      <c r="E129" s="737"/>
      <c r="F129" s="737"/>
      <c r="G129" s="737"/>
      <c r="H129" s="737"/>
      <c r="I129" s="737"/>
      <c r="J129" s="737"/>
      <c r="K129" s="737"/>
      <c r="L129" s="737"/>
      <c r="M129" s="737"/>
      <c r="N129" s="737"/>
      <c r="O129" s="737"/>
      <c r="P129" s="737"/>
      <c r="Q129" s="737"/>
      <c r="R129" s="737"/>
      <c r="S129" s="737"/>
      <c r="T129" s="737"/>
      <c r="U129" s="737"/>
      <c r="V129" s="737"/>
      <c r="W129" s="737"/>
      <c r="X129" s="737"/>
    </row>
    <row r="130" spans="1:24" s="499" customFormat="1" x14ac:dyDescent="0.35">
      <c r="A130" s="737"/>
      <c r="B130" s="739"/>
      <c r="C130" s="737"/>
      <c r="D130" s="740"/>
      <c r="E130" s="737"/>
      <c r="F130" s="737"/>
      <c r="G130" s="737"/>
      <c r="H130" s="737"/>
      <c r="I130" s="737"/>
      <c r="J130" s="737"/>
      <c r="K130" s="737"/>
      <c r="L130" s="737"/>
      <c r="M130" s="737"/>
      <c r="N130" s="737"/>
      <c r="O130" s="737"/>
      <c r="P130" s="737"/>
      <c r="Q130" s="737"/>
      <c r="R130" s="737"/>
      <c r="S130" s="737"/>
      <c r="T130" s="737"/>
      <c r="U130" s="737"/>
      <c r="V130" s="737"/>
      <c r="W130" s="737"/>
      <c r="X130" s="737"/>
    </row>
    <row r="131" spans="1:24" s="499" customFormat="1" x14ac:dyDescent="0.35">
      <c r="A131" s="737"/>
      <c r="B131" s="739"/>
      <c r="C131" s="737"/>
      <c r="D131" s="740"/>
      <c r="E131" s="737"/>
      <c r="F131" s="737"/>
      <c r="G131" s="737"/>
      <c r="H131" s="737"/>
      <c r="I131" s="737"/>
      <c r="J131" s="737"/>
      <c r="K131" s="737"/>
      <c r="L131" s="737"/>
      <c r="M131" s="737"/>
      <c r="N131" s="737"/>
      <c r="O131" s="737"/>
      <c r="P131" s="737"/>
      <c r="Q131" s="737"/>
      <c r="R131" s="737"/>
      <c r="S131" s="737"/>
      <c r="T131" s="737"/>
      <c r="U131" s="737"/>
      <c r="V131" s="737"/>
      <c r="W131" s="737"/>
      <c r="X131" s="737"/>
    </row>
    <row r="132" spans="1:24" s="499" customFormat="1" x14ac:dyDescent="0.35">
      <c r="A132" s="737"/>
      <c r="B132" s="739"/>
      <c r="C132" s="737"/>
      <c r="D132" s="740"/>
      <c r="E132" s="737"/>
      <c r="F132" s="737"/>
      <c r="G132" s="737"/>
      <c r="H132" s="737"/>
      <c r="I132" s="737"/>
      <c r="J132" s="737"/>
      <c r="K132" s="737"/>
      <c r="L132" s="737"/>
      <c r="M132" s="737"/>
      <c r="N132" s="737"/>
      <c r="O132" s="737"/>
      <c r="P132" s="737"/>
      <c r="Q132" s="737"/>
      <c r="R132" s="737"/>
      <c r="S132" s="737"/>
      <c r="T132" s="737"/>
      <c r="U132" s="737"/>
      <c r="V132" s="737"/>
      <c r="W132" s="737"/>
      <c r="X132" s="737"/>
    </row>
    <row r="133" spans="1:24" s="499" customFormat="1" x14ac:dyDescent="0.35">
      <c r="A133" s="737"/>
      <c r="B133" s="739"/>
      <c r="C133" s="737"/>
      <c r="D133" s="740"/>
      <c r="E133" s="737"/>
      <c r="F133" s="737"/>
      <c r="G133" s="737"/>
      <c r="H133" s="737"/>
      <c r="I133" s="737"/>
      <c r="J133" s="737"/>
      <c r="K133" s="737"/>
      <c r="L133" s="737"/>
      <c r="M133" s="737"/>
      <c r="N133" s="737"/>
      <c r="O133" s="737"/>
      <c r="P133" s="737"/>
      <c r="Q133" s="737"/>
      <c r="R133" s="737"/>
      <c r="S133" s="737"/>
      <c r="T133" s="737"/>
      <c r="U133" s="737"/>
      <c r="V133" s="737"/>
      <c r="W133" s="737"/>
      <c r="X133" s="737"/>
    </row>
    <row r="134" spans="1:24" s="507" customFormat="1" x14ac:dyDescent="0.35">
      <c r="A134" s="737"/>
      <c r="B134" s="739"/>
      <c r="C134" s="737"/>
      <c r="D134" s="740"/>
      <c r="E134" s="737"/>
      <c r="F134" s="737"/>
      <c r="G134" s="737"/>
      <c r="H134" s="737"/>
      <c r="I134" s="737"/>
      <c r="J134" s="737"/>
      <c r="K134" s="737"/>
      <c r="L134" s="737"/>
      <c r="M134" s="737"/>
      <c r="N134" s="737"/>
      <c r="O134" s="737"/>
      <c r="P134" s="737"/>
      <c r="Q134" s="737"/>
      <c r="R134" s="737"/>
      <c r="S134" s="737"/>
      <c r="T134" s="737"/>
      <c r="U134" s="737"/>
      <c r="V134" s="737"/>
      <c r="W134" s="737"/>
      <c r="X134" s="737"/>
    </row>
    <row r="135" spans="1:24" s="507" customFormat="1" x14ac:dyDescent="0.35">
      <c r="A135" s="737"/>
      <c r="B135" s="739"/>
      <c r="C135" s="737"/>
      <c r="D135" s="740"/>
      <c r="E135" s="737"/>
      <c r="F135" s="737"/>
      <c r="G135" s="737"/>
      <c r="H135" s="737"/>
      <c r="I135" s="737"/>
      <c r="J135" s="737"/>
      <c r="K135" s="737"/>
      <c r="L135" s="737"/>
      <c r="M135" s="737"/>
      <c r="N135" s="737"/>
      <c r="O135" s="737"/>
      <c r="P135" s="737"/>
      <c r="Q135" s="737"/>
      <c r="R135" s="737"/>
      <c r="S135" s="737"/>
      <c r="T135" s="737"/>
      <c r="U135" s="737"/>
      <c r="V135" s="737"/>
      <c r="W135" s="737"/>
      <c r="X135" s="737"/>
    </row>
    <row r="136" spans="1:24" s="499" customFormat="1" x14ac:dyDescent="0.35">
      <c r="A136" s="737"/>
      <c r="B136" s="739"/>
      <c r="C136" s="737"/>
      <c r="D136" s="740"/>
      <c r="E136" s="737"/>
      <c r="F136" s="737"/>
      <c r="G136" s="737"/>
      <c r="H136" s="737"/>
      <c r="I136" s="737"/>
      <c r="J136" s="737"/>
      <c r="K136" s="737"/>
      <c r="L136" s="737"/>
      <c r="M136" s="737"/>
      <c r="N136" s="737"/>
      <c r="O136" s="737"/>
      <c r="P136" s="737"/>
      <c r="Q136" s="737"/>
      <c r="R136" s="737"/>
      <c r="S136" s="737"/>
      <c r="T136" s="737"/>
      <c r="U136" s="737"/>
      <c r="V136" s="737"/>
      <c r="W136" s="737"/>
      <c r="X136" s="737"/>
    </row>
    <row r="137" spans="1:24" s="499" customFormat="1" x14ac:dyDescent="0.35">
      <c r="A137" s="737"/>
      <c r="B137" s="739"/>
      <c r="C137" s="737"/>
      <c r="D137" s="740"/>
      <c r="E137" s="737"/>
      <c r="F137" s="737"/>
      <c r="G137" s="737"/>
      <c r="H137" s="737"/>
      <c r="I137" s="737"/>
      <c r="J137" s="737"/>
      <c r="K137" s="737"/>
      <c r="L137" s="737"/>
      <c r="M137" s="737"/>
      <c r="N137" s="737"/>
      <c r="O137" s="737"/>
      <c r="P137" s="737"/>
      <c r="Q137" s="737"/>
      <c r="R137" s="737"/>
      <c r="S137" s="737"/>
      <c r="T137" s="737"/>
      <c r="U137" s="737"/>
      <c r="V137" s="737"/>
      <c r="W137" s="737"/>
      <c r="X137" s="737"/>
    </row>
    <row r="138" spans="1:24" s="499" customFormat="1" x14ac:dyDescent="0.35">
      <c r="A138" s="737"/>
      <c r="B138" s="739"/>
      <c r="C138" s="737"/>
      <c r="D138" s="740"/>
      <c r="E138" s="737"/>
      <c r="F138" s="737"/>
      <c r="G138" s="737"/>
      <c r="H138" s="737"/>
      <c r="I138" s="737"/>
      <c r="J138" s="737"/>
      <c r="K138" s="737"/>
      <c r="L138" s="737"/>
      <c r="M138" s="737"/>
      <c r="N138" s="737"/>
      <c r="O138" s="737"/>
      <c r="P138" s="737"/>
      <c r="Q138" s="737"/>
      <c r="R138" s="737"/>
      <c r="S138" s="737"/>
      <c r="T138" s="737"/>
      <c r="U138" s="737"/>
      <c r="V138" s="737"/>
      <c r="W138" s="737"/>
      <c r="X138" s="737"/>
    </row>
    <row r="139" spans="1:24" s="499" customFormat="1" x14ac:dyDescent="0.35">
      <c r="A139" s="497"/>
      <c r="B139" s="712"/>
      <c r="C139" s="497"/>
      <c r="D139" s="729"/>
      <c r="E139" s="497"/>
      <c r="F139" s="497"/>
      <c r="G139" s="497"/>
      <c r="H139" s="497"/>
      <c r="I139" s="497"/>
      <c r="J139" s="497"/>
      <c r="K139" s="497"/>
      <c r="L139" s="497"/>
      <c r="M139" s="497"/>
      <c r="N139" s="497"/>
      <c r="O139" s="497"/>
      <c r="P139" s="497"/>
      <c r="Q139" s="497"/>
      <c r="R139" s="497"/>
      <c r="S139" s="497"/>
      <c r="T139" s="497"/>
      <c r="U139" s="497"/>
      <c r="V139" s="497"/>
      <c r="W139" s="497"/>
      <c r="X139" s="497"/>
    </row>
    <row r="140" spans="1:24" s="499" customFormat="1" x14ac:dyDescent="0.35">
      <c r="A140" s="497"/>
      <c r="B140" s="712"/>
      <c r="C140" s="497"/>
      <c r="D140" s="729"/>
      <c r="E140" s="497"/>
      <c r="F140" s="497"/>
      <c r="G140" s="497"/>
      <c r="H140" s="497"/>
      <c r="I140" s="497"/>
      <c r="J140" s="497"/>
      <c r="K140" s="497"/>
      <c r="L140" s="497"/>
      <c r="M140" s="497"/>
      <c r="N140" s="497"/>
      <c r="O140" s="497"/>
      <c r="P140" s="497"/>
      <c r="Q140" s="497"/>
      <c r="R140" s="497"/>
      <c r="S140" s="497"/>
      <c r="T140" s="497"/>
      <c r="U140" s="497"/>
      <c r="V140" s="497"/>
      <c r="W140" s="497"/>
      <c r="X140" s="497"/>
    </row>
    <row r="141" spans="1:24" s="499" customFormat="1" x14ac:dyDescent="0.35">
      <c r="A141" s="737"/>
      <c r="B141" s="739"/>
      <c r="C141" s="737"/>
      <c r="D141" s="740"/>
      <c r="E141" s="737"/>
      <c r="F141" s="737"/>
      <c r="G141" s="737"/>
      <c r="H141" s="737"/>
      <c r="I141" s="737"/>
      <c r="J141" s="737"/>
      <c r="K141" s="737"/>
      <c r="L141" s="737"/>
      <c r="M141" s="737"/>
      <c r="N141" s="737"/>
      <c r="O141" s="737"/>
      <c r="P141" s="737"/>
      <c r="Q141" s="737"/>
      <c r="R141" s="737"/>
      <c r="S141" s="737"/>
      <c r="T141" s="737"/>
      <c r="U141" s="737"/>
      <c r="V141" s="737"/>
      <c r="W141" s="737"/>
      <c r="X141" s="737"/>
    </row>
    <row r="142" spans="1:24" s="499" customFormat="1" x14ac:dyDescent="0.35">
      <c r="A142" s="737"/>
      <c r="B142" s="739"/>
      <c r="C142" s="737"/>
      <c r="D142" s="740"/>
      <c r="E142" s="737"/>
      <c r="F142" s="737"/>
      <c r="G142" s="737"/>
      <c r="H142" s="737"/>
      <c r="I142" s="737"/>
      <c r="J142" s="737"/>
      <c r="K142" s="737"/>
      <c r="L142" s="737"/>
      <c r="M142" s="737"/>
      <c r="N142" s="737"/>
      <c r="O142" s="737"/>
      <c r="P142" s="737"/>
      <c r="Q142" s="737"/>
      <c r="R142" s="737"/>
      <c r="S142" s="737"/>
      <c r="T142" s="737"/>
      <c r="U142" s="737"/>
      <c r="V142" s="737"/>
      <c r="W142" s="737"/>
      <c r="X142" s="737"/>
    </row>
    <row r="143" spans="1:24" s="499" customFormat="1" x14ac:dyDescent="0.35">
      <c r="A143" s="737"/>
      <c r="B143" s="739"/>
      <c r="C143" s="737"/>
      <c r="D143" s="740"/>
      <c r="E143" s="737"/>
      <c r="F143" s="737"/>
      <c r="G143" s="737"/>
      <c r="H143" s="737"/>
      <c r="I143" s="737"/>
      <c r="J143" s="737"/>
      <c r="K143" s="737"/>
      <c r="L143" s="737"/>
      <c r="M143" s="737"/>
      <c r="N143" s="737"/>
      <c r="O143" s="737"/>
      <c r="P143" s="737"/>
      <c r="Q143" s="737"/>
      <c r="R143" s="737"/>
      <c r="S143" s="737"/>
      <c r="T143" s="737"/>
      <c r="U143" s="737"/>
      <c r="V143" s="737"/>
      <c r="W143" s="737"/>
      <c r="X143" s="737"/>
    </row>
    <row r="144" spans="1:24" s="499" customFormat="1" x14ac:dyDescent="0.35">
      <c r="A144" s="737"/>
      <c r="B144" s="739"/>
      <c r="C144" s="737"/>
      <c r="D144" s="740"/>
      <c r="E144" s="737"/>
      <c r="F144" s="737"/>
      <c r="G144" s="737"/>
      <c r="H144" s="737"/>
      <c r="I144" s="737"/>
      <c r="J144" s="737"/>
      <c r="K144" s="737"/>
      <c r="L144" s="737"/>
      <c r="M144" s="737"/>
      <c r="N144" s="737"/>
      <c r="O144" s="737"/>
      <c r="P144" s="737"/>
      <c r="Q144" s="737"/>
      <c r="R144" s="737"/>
      <c r="S144" s="737"/>
      <c r="T144" s="737"/>
      <c r="U144" s="737"/>
      <c r="V144" s="737"/>
      <c r="W144" s="737"/>
      <c r="X144" s="737"/>
    </row>
    <row r="145" spans="1:24" s="499" customFormat="1" x14ac:dyDescent="0.35">
      <c r="A145" s="737"/>
      <c r="B145" s="739"/>
      <c r="C145" s="737"/>
      <c r="D145" s="740"/>
      <c r="E145" s="737"/>
      <c r="F145" s="737"/>
      <c r="G145" s="737"/>
      <c r="H145" s="737"/>
      <c r="I145" s="737"/>
      <c r="J145" s="737"/>
      <c r="K145" s="737"/>
      <c r="L145" s="737"/>
      <c r="M145" s="737"/>
      <c r="N145" s="737"/>
      <c r="O145" s="737"/>
      <c r="P145" s="737"/>
      <c r="Q145" s="737"/>
      <c r="R145" s="737"/>
      <c r="S145" s="737"/>
      <c r="T145" s="737"/>
      <c r="U145" s="737"/>
      <c r="V145" s="737"/>
      <c r="W145" s="737"/>
      <c r="X145" s="737"/>
    </row>
    <row r="146" spans="1:24" s="499" customFormat="1" x14ac:dyDescent="0.35">
      <c r="A146" s="737"/>
      <c r="B146" s="739"/>
      <c r="C146" s="737"/>
      <c r="D146" s="740"/>
      <c r="E146" s="737"/>
      <c r="F146" s="737"/>
      <c r="G146" s="737"/>
      <c r="H146" s="737"/>
      <c r="I146" s="737"/>
      <c r="J146" s="737"/>
      <c r="K146" s="737"/>
      <c r="L146" s="737"/>
      <c r="M146" s="737"/>
      <c r="N146" s="737"/>
      <c r="O146" s="737"/>
      <c r="P146" s="737"/>
      <c r="Q146" s="737"/>
      <c r="R146" s="737"/>
      <c r="S146" s="737"/>
      <c r="T146" s="737"/>
      <c r="U146" s="737"/>
      <c r="V146" s="737"/>
      <c r="W146" s="737"/>
      <c r="X146" s="737"/>
    </row>
    <row r="147" spans="1:24" s="499" customFormat="1" x14ac:dyDescent="0.35">
      <c r="A147" s="737"/>
      <c r="B147" s="739"/>
      <c r="C147" s="737"/>
      <c r="D147" s="740"/>
      <c r="E147" s="737"/>
      <c r="F147" s="737"/>
      <c r="G147" s="737"/>
      <c r="H147" s="737"/>
      <c r="I147" s="737"/>
      <c r="J147" s="737"/>
      <c r="K147" s="737"/>
      <c r="L147" s="737"/>
      <c r="M147" s="737"/>
      <c r="N147" s="737"/>
      <c r="O147" s="737"/>
      <c r="P147" s="737"/>
      <c r="Q147" s="737"/>
      <c r="R147" s="737"/>
      <c r="S147" s="737"/>
      <c r="T147" s="737"/>
      <c r="U147" s="737"/>
      <c r="V147" s="737"/>
      <c r="W147" s="737"/>
      <c r="X147" s="737"/>
    </row>
    <row r="148" spans="1:24" s="499" customFormat="1" x14ac:dyDescent="0.35">
      <c r="A148" s="737"/>
      <c r="B148" s="739"/>
      <c r="C148" s="737"/>
      <c r="D148" s="740"/>
      <c r="E148" s="737"/>
      <c r="F148" s="737"/>
      <c r="G148" s="737"/>
      <c r="H148" s="737"/>
      <c r="I148" s="737"/>
      <c r="J148" s="737"/>
      <c r="K148" s="737"/>
      <c r="L148" s="737"/>
      <c r="M148" s="737"/>
      <c r="N148" s="737"/>
      <c r="O148" s="737"/>
      <c r="P148" s="737"/>
      <c r="Q148" s="737"/>
      <c r="R148" s="737"/>
      <c r="S148" s="737"/>
      <c r="T148" s="737"/>
      <c r="U148" s="737"/>
      <c r="V148" s="737"/>
      <c r="W148" s="737"/>
      <c r="X148" s="737"/>
    </row>
    <row r="149" spans="1:24" s="499" customFormat="1" x14ac:dyDescent="0.35">
      <c r="A149" s="737"/>
      <c r="B149" s="739"/>
      <c r="C149" s="737"/>
      <c r="D149" s="740"/>
      <c r="E149" s="737"/>
      <c r="F149" s="737"/>
      <c r="G149" s="737"/>
      <c r="H149" s="737"/>
      <c r="I149" s="737"/>
      <c r="J149" s="737"/>
      <c r="K149" s="737"/>
      <c r="L149" s="737"/>
      <c r="M149" s="737"/>
      <c r="N149" s="737"/>
      <c r="O149" s="737"/>
      <c r="P149" s="737"/>
      <c r="Q149" s="737"/>
      <c r="R149" s="737"/>
      <c r="S149" s="737"/>
      <c r="T149" s="737"/>
      <c r="U149" s="737"/>
      <c r="V149" s="737"/>
      <c r="W149" s="737"/>
      <c r="X149" s="737"/>
    </row>
    <row r="150" spans="1:24" s="499" customFormat="1" x14ac:dyDescent="0.35">
      <c r="A150" s="737"/>
      <c r="B150" s="739"/>
      <c r="C150" s="737"/>
      <c r="D150" s="740"/>
      <c r="E150" s="737"/>
      <c r="F150" s="737"/>
      <c r="G150" s="737"/>
      <c r="H150" s="737"/>
      <c r="I150" s="737"/>
      <c r="J150" s="737"/>
      <c r="K150" s="737"/>
      <c r="L150" s="737"/>
      <c r="M150" s="737"/>
      <c r="N150" s="737"/>
      <c r="O150" s="737"/>
      <c r="P150" s="737"/>
      <c r="Q150" s="737"/>
      <c r="R150" s="737"/>
      <c r="S150" s="737"/>
      <c r="T150" s="737"/>
      <c r="U150" s="737"/>
      <c r="V150" s="737"/>
      <c r="W150" s="737"/>
      <c r="X150" s="737"/>
    </row>
    <row r="151" spans="1:24" s="499" customFormat="1" x14ac:dyDescent="0.35">
      <c r="A151" s="737"/>
      <c r="B151" s="739"/>
      <c r="C151" s="737"/>
      <c r="D151" s="740"/>
      <c r="E151" s="737"/>
      <c r="F151" s="737"/>
      <c r="G151" s="737"/>
      <c r="H151" s="737"/>
      <c r="I151" s="737"/>
      <c r="J151" s="737"/>
      <c r="K151" s="737"/>
      <c r="L151" s="737"/>
      <c r="M151" s="737"/>
      <c r="N151" s="737"/>
      <c r="O151" s="737"/>
      <c r="P151" s="737"/>
      <c r="Q151" s="737"/>
      <c r="R151" s="737"/>
      <c r="S151" s="737"/>
      <c r="T151" s="737"/>
      <c r="U151" s="737"/>
      <c r="V151" s="737"/>
      <c r="W151" s="737"/>
      <c r="X151" s="737"/>
    </row>
    <row r="152" spans="1:24" s="499" customFormat="1" x14ac:dyDescent="0.35">
      <c r="A152" s="737"/>
      <c r="B152" s="739"/>
      <c r="C152" s="737"/>
      <c r="D152" s="740"/>
      <c r="E152" s="737"/>
      <c r="F152" s="737"/>
      <c r="G152" s="737"/>
      <c r="H152" s="737"/>
      <c r="I152" s="737"/>
      <c r="J152" s="737"/>
      <c r="K152" s="737"/>
      <c r="L152" s="737"/>
      <c r="M152" s="737"/>
      <c r="N152" s="737"/>
      <c r="O152" s="737"/>
      <c r="P152" s="737"/>
      <c r="Q152" s="737"/>
      <c r="R152" s="737"/>
      <c r="S152" s="737"/>
      <c r="T152" s="737"/>
      <c r="U152" s="737"/>
      <c r="V152" s="737"/>
      <c r="W152" s="737"/>
      <c r="X152" s="737"/>
    </row>
    <row r="153" spans="1:24" s="499" customFormat="1" x14ac:dyDescent="0.35">
      <c r="A153" s="737"/>
      <c r="B153" s="739"/>
      <c r="C153" s="737"/>
      <c r="D153" s="740"/>
      <c r="E153" s="737"/>
      <c r="F153" s="737"/>
      <c r="G153" s="737"/>
      <c r="H153" s="737"/>
      <c r="I153" s="737"/>
      <c r="J153" s="737"/>
      <c r="K153" s="737"/>
      <c r="L153" s="737"/>
      <c r="M153" s="737"/>
      <c r="N153" s="737"/>
      <c r="O153" s="737"/>
      <c r="P153" s="737"/>
      <c r="Q153" s="737"/>
      <c r="R153" s="737"/>
      <c r="S153" s="737"/>
      <c r="T153" s="737"/>
      <c r="U153" s="737"/>
      <c r="V153" s="737"/>
      <c r="W153" s="737"/>
      <c r="X153" s="737"/>
    </row>
    <row r="154" spans="1:24" s="499" customFormat="1" x14ac:dyDescent="0.35">
      <c r="A154" s="737"/>
      <c r="B154" s="739"/>
      <c r="C154" s="737"/>
      <c r="D154" s="740"/>
      <c r="E154" s="737"/>
      <c r="F154" s="737"/>
      <c r="G154" s="737"/>
      <c r="H154" s="737"/>
      <c r="I154" s="737"/>
      <c r="J154" s="737"/>
      <c r="K154" s="737"/>
      <c r="L154" s="737"/>
      <c r="M154" s="737"/>
      <c r="N154" s="737"/>
      <c r="O154" s="737"/>
      <c r="P154" s="737"/>
      <c r="Q154" s="737"/>
      <c r="R154" s="737"/>
      <c r="S154" s="737"/>
      <c r="T154" s="737"/>
      <c r="U154" s="737"/>
      <c r="V154" s="737"/>
      <c r="W154" s="737"/>
      <c r="X154" s="737"/>
    </row>
    <row r="155" spans="1:24" s="499" customFormat="1" x14ac:dyDescent="0.35">
      <c r="A155" s="737"/>
      <c r="B155" s="739"/>
      <c r="C155" s="737"/>
      <c r="D155" s="740"/>
      <c r="E155" s="737"/>
      <c r="F155" s="737"/>
      <c r="G155" s="737"/>
      <c r="H155" s="737"/>
      <c r="I155" s="737"/>
      <c r="J155" s="737"/>
      <c r="K155" s="737"/>
      <c r="L155" s="737"/>
      <c r="M155" s="737"/>
      <c r="N155" s="737"/>
      <c r="O155" s="737"/>
      <c r="P155" s="737"/>
      <c r="Q155" s="737"/>
      <c r="R155" s="737"/>
      <c r="S155" s="737"/>
      <c r="T155" s="737"/>
      <c r="U155" s="737"/>
      <c r="V155" s="737"/>
      <c r="W155" s="737"/>
      <c r="X155" s="737"/>
    </row>
    <row r="156" spans="1:24" s="507" customFormat="1" x14ac:dyDescent="0.35">
      <c r="A156" s="737"/>
      <c r="B156" s="739"/>
      <c r="C156" s="737"/>
      <c r="D156" s="740"/>
      <c r="E156" s="737"/>
      <c r="F156" s="737"/>
      <c r="G156" s="737"/>
      <c r="H156" s="737"/>
      <c r="I156" s="737"/>
      <c r="J156" s="737"/>
      <c r="K156" s="737"/>
      <c r="L156" s="737"/>
      <c r="M156" s="737"/>
      <c r="N156" s="737"/>
      <c r="O156" s="737"/>
      <c r="P156" s="737"/>
      <c r="Q156" s="737"/>
      <c r="R156" s="737"/>
      <c r="S156" s="737"/>
      <c r="T156" s="737"/>
      <c r="U156" s="737"/>
      <c r="V156" s="737"/>
      <c r="W156" s="737"/>
      <c r="X156" s="737"/>
    </row>
    <row r="157" spans="1:24" s="507" customFormat="1" x14ac:dyDescent="0.35">
      <c r="A157" s="737"/>
      <c r="B157" s="739"/>
      <c r="C157" s="737"/>
      <c r="D157" s="740"/>
      <c r="E157" s="737"/>
      <c r="F157" s="737"/>
      <c r="G157" s="737"/>
      <c r="H157" s="737"/>
      <c r="I157" s="737"/>
      <c r="J157" s="737"/>
      <c r="K157" s="737"/>
      <c r="L157" s="737"/>
      <c r="M157" s="737"/>
      <c r="N157" s="737"/>
      <c r="O157" s="737"/>
      <c r="P157" s="737"/>
      <c r="Q157" s="737"/>
      <c r="R157" s="737"/>
      <c r="S157" s="737"/>
      <c r="T157" s="737"/>
      <c r="U157" s="737"/>
      <c r="V157" s="737"/>
      <c r="W157" s="737"/>
      <c r="X157" s="737"/>
    </row>
    <row r="158" spans="1:24" s="499" customFormat="1" x14ac:dyDescent="0.35">
      <c r="A158" s="737"/>
      <c r="B158" s="739"/>
      <c r="C158" s="737"/>
      <c r="D158" s="740"/>
      <c r="E158" s="737"/>
      <c r="F158" s="737"/>
      <c r="G158" s="737"/>
      <c r="H158" s="737"/>
      <c r="I158" s="737"/>
      <c r="J158" s="737"/>
      <c r="K158" s="737"/>
      <c r="L158" s="737"/>
      <c r="M158" s="737"/>
      <c r="N158" s="737"/>
      <c r="O158" s="737"/>
      <c r="P158" s="737"/>
      <c r="Q158" s="737"/>
      <c r="R158" s="737"/>
      <c r="S158" s="737"/>
      <c r="T158" s="737"/>
      <c r="U158" s="737"/>
      <c r="V158" s="737"/>
      <c r="W158" s="737"/>
      <c r="X158" s="737"/>
    </row>
    <row r="159" spans="1:24" s="499" customFormat="1" x14ac:dyDescent="0.35">
      <c r="A159" s="497"/>
      <c r="B159" s="712"/>
      <c r="C159" s="497"/>
      <c r="D159" s="729"/>
      <c r="E159" s="497"/>
      <c r="F159" s="497"/>
      <c r="G159" s="497"/>
      <c r="H159" s="497"/>
      <c r="I159" s="497"/>
      <c r="J159" s="497"/>
      <c r="K159" s="497"/>
      <c r="L159" s="497"/>
      <c r="M159" s="497"/>
      <c r="N159" s="497"/>
      <c r="O159" s="497"/>
      <c r="P159" s="497"/>
      <c r="Q159" s="497"/>
      <c r="R159" s="497"/>
      <c r="S159" s="497"/>
      <c r="T159" s="497"/>
      <c r="U159" s="497"/>
      <c r="V159" s="497"/>
      <c r="W159" s="497"/>
      <c r="X159" s="497"/>
    </row>
    <row r="160" spans="1:24" s="499" customFormat="1" x14ac:dyDescent="0.35">
      <c r="A160" s="497"/>
      <c r="B160" s="712"/>
      <c r="C160" s="497"/>
      <c r="D160" s="729"/>
      <c r="E160" s="497"/>
      <c r="F160" s="497"/>
      <c r="G160" s="497"/>
      <c r="H160" s="497"/>
      <c r="I160" s="497"/>
      <c r="J160" s="497"/>
      <c r="K160" s="497"/>
      <c r="L160" s="497"/>
      <c r="M160" s="497"/>
      <c r="N160" s="497"/>
      <c r="O160" s="497"/>
      <c r="P160" s="497"/>
      <c r="Q160" s="497"/>
      <c r="R160" s="497"/>
      <c r="S160" s="497"/>
      <c r="T160" s="497"/>
      <c r="U160" s="497"/>
      <c r="V160" s="497"/>
      <c r="W160" s="497"/>
      <c r="X160" s="497"/>
    </row>
    <row r="161" spans="1:24" s="499" customFormat="1" x14ac:dyDescent="0.35">
      <c r="A161" s="737"/>
      <c r="B161" s="739"/>
      <c r="C161" s="737"/>
      <c r="D161" s="740"/>
      <c r="E161" s="737"/>
      <c r="F161" s="737"/>
      <c r="G161" s="737"/>
      <c r="H161" s="737"/>
      <c r="I161" s="737"/>
      <c r="J161" s="737"/>
      <c r="K161" s="737"/>
      <c r="L161" s="737"/>
      <c r="M161" s="737"/>
      <c r="N161" s="737"/>
      <c r="O161" s="737"/>
      <c r="P161" s="737"/>
      <c r="Q161" s="737"/>
      <c r="R161" s="737"/>
      <c r="S161" s="737"/>
      <c r="T161" s="737"/>
      <c r="U161" s="737"/>
      <c r="V161" s="737"/>
      <c r="W161" s="737"/>
      <c r="X161" s="737"/>
    </row>
    <row r="162" spans="1:24" s="499" customFormat="1" x14ac:dyDescent="0.35">
      <c r="A162" s="737"/>
      <c r="B162" s="739"/>
      <c r="C162" s="737"/>
      <c r="D162" s="740"/>
      <c r="E162" s="737"/>
      <c r="F162" s="737"/>
      <c r="G162" s="737"/>
      <c r="H162" s="737"/>
      <c r="I162" s="737"/>
      <c r="J162" s="737"/>
      <c r="K162" s="737"/>
      <c r="L162" s="737"/>
      <c r="M162" s="737"/>
      <c r="N162" s="737"/>
      <c r="O162" s="737"/>
      <c r="P162" s="737"/>
      <c r="Q162" s="737"/>
      <c r="R162" s="737"/>
      <c r="S162" s="737"/>
      <c r="T162" s="737"/>
      <c r="U162" s="737"/>
      <c r="V162" s="737"/>
      <c r="W162" s="737"/>
      <c r="X162" s="737"/>
    </row>
    <row r="163" spans="1:24" s="499" customFormat="1" x14ac:dyDescent="0.35">
      <c r="A163" s="737"/>
      <c r="B163" s="739"/>
      <c r="C163" s="737"/>
      <c r="D163" s="740"/>
      <c r="E163" s="737"/>
      <c r="F163" s="737"/>
      <c r="G163" s="737"/>
      <c r="H163" s="737"/>
      <c r="I163" s="737"/>
      <c r="J163" s="737"/>
      <c r="K163" s="737"/>
      <c r="L163" s="737"/>
      <c r="M163" s="737"/>
      <c r="N163" s="737"/>
      <c r="O163" s="737"/>
      <c r="P163" s="737"/>
      <c r="Q163" s="737"/>
      <c r="R163" s="737"/>
      <c r="S163" s="737"/>
      <c r="T163" s="737"/>
      <c r="U163" s="737"/>
      <c r="V163" s="737"/>
      <c r="W163" s="737"/>
      <c r="X163" s="737"/>
    </row>
    <row r="164" spans="1:24" s="499" customFormat="1" x14ac:dyDescent="0.35">
      <c r="A164" s="737"/>
      <c r="B164" s="739"/>
      <c r="C164" s="737"/>
      <c r="D164" s="740"/>
      <c r="E164" s="737"/>
      <c r="F164" s="737"/>
      <c r="G164" s="737"/>
      <c r="H164" s="737"/>
      <c r="I164" s="737"/>
      <c r="J164" s="737"/>
      <c r="K164" s="737"/>
      <c r="L164" s="737"/>
      <c r="M164" s="737"/>
      <c r="N164" s="737"/>
      <c r="O164" s="737"/>
      <c r="P164" s="737"/>
      <c r="Q164" s="737"/>
      <c r="R164" s="737"/>
      <c r="S164" s="737"/>
      <c r="T164" s="737"/>
      <c r="U164" s="737"/>
      <c r="V164" s="737"/>
      <c r="W164" s="737"/>
      <c r="X164" s="737"/>
    </row>
    <row r="165" spans="1:24" s="499" customFormat="1" x14ac:dyDescent="0.35">
      <c r="A165" s="737"/>
      <c r="B165" s="739"/>
      <c r="C165" s="737"/>
      <c r="D165" s="740"/>
      <c r="E165" s="737"/>
      <c r="F165" s="737"/>
      <c r="G165" s="737"/>
      <c r="H165" s="737"/>
      <c r="I165" s="737"/>
      <c r="J165" s="737"/>
      <c r="K165" s="737"/>
      <c r="L165" s="737"/>
      <c r="M165" s="737"/>
      <c r="N165" s="737"/>
      <c r="O165" s="737"/>
      <c r="P165" s="737"/>
      <c r="Q165" s="737"/>
      <c r="R165" s="737"/>
      <c r="S165" s="737"/>
      <c r="T165" s="737"/>
      <c r="U165" s="737"/>
      <c r="V165" s="737"/>
      <c r="W165" s="737"/>
      <c r="X165" s="737"/>
    </row>
    <row r="166" spans="1:24" s="499" customFormat="1" x14ac:dyDescent="0.35">
      <c r="A166" s="737"/>
      <c r="B166" s="739"/>
      <c r="C166" s="737"/>
      <c r="D166" s="740"/>
      <c r="E166" s="737"/>
      <c r="F166" s="737"/>
      <c r="G166" s="737"/>
      <c r="H166" s="737"/>
      <c r="I166" s="737"/>
      <c r="J166" s="737"/>
      <c r="K166" s="737"/>
      <c r="L166" s="737"/>
      <c r="M166" s="737"/>
      <c r="N166" s="737"/>
      <c r="O166" s="737"/>
      <c r="P166" s="737"/>
      <c r="Q166" s="737"/>
      <c r="R166" s="737"/>
      <c r="S166" s="737"/>
      <c r="T166" s="737"/>
      <c r="U166" s="737"/>
      <c r="V166" s="737"/>
      <c r="W166" s="737"/>
      <c r="X166" s="737"/>
    </row>
    <row r="167" spans="1:24" s="499" customFormat="1" x14ac:dyDescent="0.35">
      <c r="A167" s="737"/>
      <c r="B167" s="739"/>
      <c r="C167" s="737"/>
      <c r="D167" s="740"/>
      <c r="E167" s="737"/>
      <c r="F167" s="737"/>
      <c r="G167" s="737"/>
      <c r="H167" s="737"/>
      <c r="I167" s="737"/>
      <c r="J167" s="737"/>
      <c r="K167" s="737"/>
      <c r="L167" s="737"/>
      <c r="M167" s="737"/>
      <c r="N167" s="737"/>
      <c r="O167" s="737"/>
      <c r="P167" s="737"/>
      <c r="Q167" s="737"/>
      <c r="R167" s="737"/>
      <c r="S167" s="737"/>
      <c r="T167" s="737"/>
      <c r="U167" s="737"/>
      <c r="V167" s="737"/>
      <c r="W167" s="737"/>
      <c r="X167" s="737"/>
    </row>
    <row r="168" spans="1:24" s="499" customFormat="1" x14ac:dyDescent="0.35">
      <c r="A168" s="737"/>
      <c r="B168" s="739"/>
      <c r="C168" s="737"/>
      <c r="D168" s="740"/>
      <c r="E168" s="737"/>
      <c r="F168" s="737"/>
      <c r="G168" s="737"/>
      <c r="H168" s="737"/>
      <c r="I168" s="737"/>
      <c r="J168" s="737"/>
      <c r="K168" s="737"/>
      <c r="L168" s="737"/>
      <c r="M168" s="737"/>
      <c r="N168" s="737"/>
      <c r="O168" s="737"/>
      <c r="P168" s="737"/>
      <c r="Q168" s="737"/>
      <c r="R168" s="737"/>
      <c r="S168" s="737"/>
      <c r="T168" s="737"/>
      <c r="U168" s="737"/>
      <c r="V168" s="737"/>
      <c r="W168" s="737"/>
      <c r="X168" s="737"/>
    </row>
    <row r="169" spans="1:24" s="499" customFormat="1" x14ac:dyDescent="0.35">
      <c r="A169" s="737"/>
      <c r="B169" s="739"/>
      <c r="C169" s="737"/>
      <c r="D169" s="740"/>
      <c r="E169" s="737"/>
      <c r="F169" s="737"/>
      <c r="G169" s="737"/>
      <c r="H169" s="737"/>
      <c r="I169" s="737"/>
      <c r="J169" s="737"/>
      <c r="K169" s="737"/>
      <c r="L169" s="737"/>
      <c r="M169" s="737"/>
      <c r="N169" s="737"/>
      <c r="O169" s="737"/>
      <c r="P169" s="737"/>
      <c r="Q169" s="737"/>
      <c r="R169" s="737"/>
      <c r="S169" s="737"/>
      <c r="T169" s="737"/>
      <c r="U169" s="737"/>
      <c r="V169" s="737"/>
      <c r="W169" s="737"/>
      <c r="X169" s="737"/>
    </row>
    <row r="170" spans="1:24" s="499" customFormat="1" x14ac:dyDescent="0.35">
      <c r="A170" s="737"/>
      <c r="B170" s="739"/>
      <c r="C170" s="737"/>
      <c r="D170" s="740"/>
      <c r="E170" s="737"/>
      <c r="F170" s="737"/>
      <c r="G170" s="737"/>
      <c r="H170" s="737"/>
      <c r="I170" s="737"/>
      <c r="J170" s="737"/>
      <c r="K170" s="737"/>
      <c r="L170" s="737"/>
      <c r="M170" s="737"/>
      <c r="N170" s="737"/>
      <c r="O170" s="737"/>
      <c r="P170" s="737"/>
      <c r="Q170" s="737"/>
      <c r="R170" s="737"/>
      <c r="S170" s="737"/>
      <c r="T170" s="737"/>
      <c r="U170" s="737"/>
      <c r="V170" s="737"/>
      <c r="W170" s="737"/>
      <c r="X170" s="737"/>
    </row>
    <row r="171" spans="1:24" s="499" customFormat="1" x14ac:dyDescent="0.35">
      <c r="A171" s="737"/>
      <c r="B171" s="739"/>
      <c r="C171" s="737"/>
      <c r="D171" s="740"/>
      <c r="E171" s="737"/>
      <c r="F171" s="737"/>
      <c r="G171" s="737"/>
      <c r="H171" s="737"/>
      <c r="I171" s="737"/>
      <c r="J171" s="737"/>
      <c r="K171" s="737"/>
      <c r="L171" s="737"/>
      <c r="M171" s="737"/>
      <c r="N171" s="737"/>
      <c r="O171" s="737"/>
      <c r="P171" s="737"/>
      <c r="Q171" s="737"/>
      <c r="R171" s="737"/>
      <c r="S171" s="737"/>
      <c r="T171" s="737"/>
      <c r="U171" s="737"/>
      <c r="V171" s="737"/>
      <c r="W171" s="737"/>
      <c r="X171" s="737"/>
    </row>
    <row r="172" spans="1:24" s="499" customFormat="1" x14ac:dyDescent="0.35">
      <c r="A172" s="737"/>
      <c r="B172" s="739"/>
      <c r="C172" s="737"/>
      <c r="D172" s="740"/>
      <c r="E172" s="737"/>
      <c r="F172" s="737"/>
      <c r="G172" s="737"/>
      <c r="H172" s="737"/>
      <c r="I172" s="737"/>
      <c r="J172" s="737"/>
      <c r="K172" s="737"/>
      <c r="L172" s="737"/>
      <c r="M172" s="737"/>
      <c r="N172" s="737"/>
      <c r="O172" s="737"/>
      <c r="P172" s="737"/>
      <c r="Q172" s="737"/>
      <c r="R172" s="737"/>
      <c r="S172" s="737"/>
      <c r="T172" s="737"/>
      <c r="U172" s="737"/>
      <c r="V172" s="737"/>
      <c r="W172" s="737"/>
      <c r="X172" s="737"/>
    </row>
    <row r="173" spans="1:24" s="499" customFormat="1" x14ac:dyDescent="0.35">
      <c r="A173" s="737"/>
      <c r="B173" s="739"/>
      <c r="C173" s="737"/>
      <c r="D173" s="740"/>
      <c r="E173" s="737"/>
      <c r="F173" s="737"/>
      <c r="G173" s="737"/>
      <c r="H173" s="737"/>
      <c r="I173" s="737"/>
      <c r="J173" s="737"/>
      <c r="K173" s="737"/>
      <c r="L173" s="737"/>
      <c r="M173" s="737"/>
      <c r="N173" s="737"/>
      <c r="O173" s="737"/>
      <c r="P173" s="737"/>
      <c r="Q173" s="737"/>
      <c r="R173" s="737"/>
      <c r="S173" s="737"/>
      <c r="T173" s="737"/>
      <c r="U173" s="737"/>
      <c r="V173" s="737"/>
      <c r="W173" s="737"/>
      <c r="X173" s="737"/>
    </row>
    <row r="174" spans="1:24" s="499" customFormat="1" x14ac:dyDescent="0.35">
      <c r="A174" s="737"/>
      <c r="B174" s="739"/>
      <c r="C174" s="737"/>
      <c r="D174" s="740"/>
      <c r="E174" s="737"/>
      <c r="F174" s="737"/>
      <c r="G174" s="737"/>
      <c r="H174" s="737"/>
      <c r="I174" s="737"/>
      <c r="J174" s="737"/>
      <c r="K174" s="737"/>
      <c r="L174" s="737"/>
      <c r="M174" s="737"/>
      <c r="N174" s="737"/>
      <c r="O174" s="737"/>
      <c r="P174" s="737"/>
      <c r="Q174" s="737"/>
      <c r="R174" s="737"/>
      <c r="S174" s="737"/>
      <c r="T174" s="737"/>
      <c r="U174" s="737"/>
      <c r="V174" s="737"/>
      <c r="W174" s="737"/>
      <c r="X174" s="737"/>
    </row>
    <row r="175" spans="1:24" s="507" customFormat="1" x14ac:dyDescent="0.35">
      <c r="A175" s="737"/>
      <c r="B175" s="739"/>
      <c r="C175" s="737"/>
      <c r="D175" s="740"/>
      <c r="E175" s="737"/>
      <c r="F175" s="737"/>
      <c r="G175" s="737"/>
      <c r="H175" s="737"/>
      <c r="I175" s="737"/>
      <c r="J175" s="737"/>
      <c r="K175" s="737"/>
      <c r="L175" s="737"/>
      <c r="M175" s="737"/>
      <c r="N175" s="737"/>
      <c r="O175" s="737"/>
      <c r="P175" s="737"/>
      <c r="Q175" s="737"/>
      <c r="R175" s="737"/>
      <c r="S175" s="737"/>
      <c r="T175" s="737"/>
      <c r="U175" s="737"/>
      <c r="V175" s="737"/>
      <c r="W175" s="737"/>
      <c r="X175" s="737"/>
    </row>
    <row r="176" spans="1:24" s="499" customFormat="1" x14ac:dyDescent="0.35">
      <c r="A176" s="737"/>
      <c r="B176" s="739"/>
      <c r="C176" s="737"/>
      <c r="D176" s="740"/>
      <c r="E176" s="737"/>
      <c r="F176" s="737"/>
      <c r="G176" s="737"/>
      <c r="H176" s="737"/>
      <c r="I176" s="737"/>
      <c r="J176" s="737"/>
      <c r="K176" s="737"/>
      <c r="L176" s="737"/>
      <c r="M176" s="737"/>
      <c r="N176" s="737"/>
      <c r="O176" s="737"/>
      <c r="P176" s="737"/>
      <c r="Q176" s="737"/>
      <c r="R176" s="737"/>
      <c r="S176" s="737"/>
      <c r="T176" s="737"/>
      <c r="U176" s="737"/>
      <c r="V176" s="737"/>
      <c r="W176" s="737"/>
      <c r="X176" s="737"/>
    </row>
    <row r="177" spans="1:24" s="499" customFormat="1" x14ac:dyDescent="0.35">
      <c r="A177" s="737"/>
      <c r="B177" s="739"/>
      <c r="C177" s="737"/>
      <c r="D177" s="740"/>
      <c r="E177" s="737"/>
      <c r="F177" s="737"/>
      <c r="G177" s="737"/>
      <c r="H177" s="737"/>
      <c r="I177" s="737"/>
      <c r="J177" s="737"/>
      <c r="K177" s="737"/>
      <c r="L177" s="737"/>
      <c r="M177" s="737"/>
      <c r="N177" s="737"/>
      <c r="O177" s="737"/>
      <c r="P177" s="737"/>
      <c r="Q177" s="737"/>
      <c r="R177" s="737"/>
      <c r="S177" s="737"/>
      <c r="T177" s="737"/>
      <c r="U177" s="737"/>
      <c r="V177" s="737"/>
      <c r="W177" s="737"/>
      <c r="X177" s="737"/>
    </row>
    <row r="178" spans="1:24" s="499" customFormat="1" x14ac:dyDescent="0.35">
      <c r="A178" s="497"/>
      <c r="B178" s="712"/>
      <c r="C178" s="497"/>
      <c r="D178" s="743"/>
      <c r="E178" s="497"/>
      <c r="F178" s="497"/>
      <c r="G178" s="497"/>
      <c r="H178" s="497"/>
      <c r="I178" s="497"/>
      <c r="J178" s="497"/>
      <c r="K178" s="497"/>
      <c r="L178" s="497"/>
      <c r="M178" s="497"/>
      <c r="N178" s="497"/>
      <c r="O178" s="497"/>
      <c r="P178" s="497"/>
      <c r="Q178" s="497"/>
      <c r="R178" s="497"/>
      <c r="S178" s="497"/>
      <c r="T178" s="497"/>
      <c r="U178" s="497"/>
      <c r="V178" s="497"/>
      <c r="W178" s="497"/>
      <c r="X178" s="497"/>
    </row>
    <row r="179" spans="1:24" s="499" customFormat="1" x14ac:dyDescent="0.35">
      <c r="A179" s="497"/>
      <c r="B179" s="712"/>
      <c r="C179" s="497"/>
      <c r="D179" s="743"/>
      <c r="E179" s="497"/>
      <c r="F179" s="497"/>
      <c r="G179" s="497"/>
      <c r="H179" s="497"/>
      <c r="I179" s="497"/>
      <c r="J179" s="497"/>
      <c r="K179" s="497"/>
      <c r="L179" s="497"/>
      <c r="M179" s="497"/>
      <c r="N179" s="497"/>
      <c r="O179" s="497"/>
      <c r="P179" s="497"/>
      <c r="Q179" s="497"/>
      <c r="R179" s="497"/>
      <c r="S179" s="497"/>
      <c r="T179" s="497"/>
      <c r="U179" s="497"/>
      <c r="V179" s="497"/>
      <c r="W179" s="497"/>
      <c r="X179" s="497"/>
    </row>
    <row r="180" spans="1:24" s="499" customFormat="1" x14ac:dyDescent="0.35">
      <c r="A180" s="497"/>
      <c r="B180" s="712"/>
      <c r="C180" s="497"/>
      <c r="D180" s="744"/>
      <c r="E180" s="497"/>
      <c r="F180" s="497"/>
      <c r="G180" s="497"/>
      <c r="H180" s="497"/>
      <c r="I180" s="497"/>
      <c r="J180" s="497"/>
      <c r="K180" s="497"/>
      <c r="L180" s="497"/>
      <c r="M180" s="497"/>
      <c r="N180" s="497"/>
      <c r="O180" s="497"/>
      <c r="P180" s="497"/>
      <c r="Q180" s="497"/>
      <c r="R180" s="497"/>
      <c r="S180" s="497"/>
      <c r="T180" s="497"/>
      <c r="U180" s="497"/>
      <c r="V180" s="497"/>
      <c r="W180" s="497"/>
      <c r="X180" s="497"/>
    </row>
    <row r="181" spans="1:24" x14ac:dyDescent="0.35">
      <c r="A181" s="736"/>
      <c r="B181" s="739"/>
      <c r="C181" s="737"/>
      <c r="D181" s="744"/>
      <c r="E181" s="737"/>
      <c r="F181" s="737"/>
      <c r="G181" s="737"/>
      <c r="H181" s="737"/>
      <c r="I181" s="737"/>
      <c r="J181" s="737"/>
      <c r="K181" s="737"/>
      <c r="L181" s="737"/>
      <c r="M181" s="737"/>
      <c r="N181" s="737"/>
      <c r="O181" s="737"/>
      <c r="P181" s="737"/>
      <c r="Q181" s="737"/>
      <c r="R181" s="737"/>
      <c r="S181" s="737"/>
      <c r="T181" s="737"/>
      <c r="U181" s="737"/>
      <c r="V181" s="737"/>
      <c r="W181" s="737"/>
      <c r="X181" s="737"/>
    </row>
    <row r="182" spans="1:24" x14ac:dyDescent="0.35">
      <c r="A182" s="736"/>
      <c r="B182" s="739"/>
      <c r="C182" s="737"/>
      <c r="D182" s="736"/>
      <c r="E182" s="737"/>
      <c r="F182" s="737"/>
      <c r="G182" s="737"/>
      <c r="H182" s="737"/>
      <c r="I182" s="737"/>
      <c r="J182" s="737"/>
      <c r="K182" s="737"/>
      <c r="L182" s="737"/>
      <c r="M182" s="737"/>
      <c r="N182" s="737"/>
      <c r="O182" s="737"/>
      <c r="P182" s="737"/>
      <c r="Q182" s="737"/>
      <c r="R182" s="737"/>
      <c r="S182" s="737"/>
      <c r="T182" s="737"/>
      <c r="U182" s="737"/>
      <c r="V182" s="737"/>
      <c r="W182" s="737"/>
      <c r="X182" s="737"/>
    </row>
    <row r="183" spans="1:24" x14ac:dyDescent="0.35">
      <c r="A183" s="736"/>
      <c r="B183" s="739"/>
      <c r="C183" s="737"/>
      <c r="D183" s="736"/>
      <c r="E183" s="737"/>
      <c r="F183" s="737"/>
      <c r="G183" s="737"/>
      <c r="H183" s="737"/>
      <c r="I183" s="737"/>
      <c r="J183" s="737"/>
      <c r="K183" s="737"/>
      <c r="L183" s="737"/>
      <c r="M183" s="737"/>
      <c r="N183" s="737"/>
      <c r="O183" s="737"/>
      <c r="P183" s="737"/>
      <c r="Q183" s="737"/>
      <c r="R183" s="737"/>
      <c r="S183" s="737"/>
      <c r="T183" s="737"/>
      <c r="U183" s="737"/>
      <c r="V183" s="737"/>
      <c r="W183" s="737"/>
      <c r="X183" s="737"/>
    </row>
    <row r="184" spans="1:24" x14ac:dyDescent="0.35">
      <c r="A184" s="736"/>
      <c r="B184" s="736"/>
      <c r="C184" s="737"/>
      <c r="D184" s="736"/>
      <c r="E184" s="737"/>
      <c r="F184" s="737"/>
      <c r="G184" s="737"/>
      <c r="H184" s="737"/>
      <c r="I184" s="737"/>
      <c r="J184" s="737"/>
      <c r="K184" s="737"/>
      <c r="L184" s="737"/>
      <c r="M184" s="737"/>
      <c r="N184" s="737"/>
      <c r="O184" s="737"/>
      <c r="P184" s="737"/>
      <c r="Q184" s="737"/>
      <c r="R184" s="737"/>
      <c r="S184" s="737"/>
      <c r="T184" s="737"/>
      <c r="U184" s="737"/>
      <c r="V184" s="737"/>
      <c r="W184" s="737"/>
      <c r="X184" s="737"/>
    </row>
    <row r="185" spans="1:24" x14ac:dyDescent="0.35">
      <c r="A185" s="736"/>
      <c r="B185" s="736"/>
      <c r="C185" s="737"/>
      <c r="D185" s="736"/>
      <c r="E185" s="737"/>
      <c r="F185" s="737"/>
      <c r="G185" s="737"/>
      <c r="H185" s="737"/>
      <c r="I185" s="737"/>
      <c r="J185" s="737"/>
      <c r="K185" s="737"/>
      <c r="L185" s="737"/>
      <c r="M185" s="737"/>
      <c r="N185" s="737"/>
      <c r="O185" s="737"/>
      <c r="P185" s="737"/>
      <c r="Q185" s="737"/>
      <c r="R185" s="737"/>
      <c r="S185" s="737"/>
      <c r="T185" s="737"/>
      <c r="U185" s="737"/>
      <c r="V185" s="737"/>
      <c r="W185" s="737"/>
      <c r="X185" s="737"/>
    </row>
    <row r="186" spans="1:24" x14ac:dyDescent="0.35">
      <c r="A186" s="736"/>
      <c r="B186" s="736"/>
      <c r="C186" s="737"/>
      <c r="D186" s="736"/>
      <c r="E186" s="737"/>
      <c r="F186" s="737"/>
      <c r="G186" s="737"/>
      <c r="H186" s="737"/>
      <c r="I186" s="737"/>
      <c r="J186" s="737"/>
      <c r="K186" s="737"/>
      <c r="L186" s="737"/>
      <c r="M186" s="737"/>
      <c r="N186" s="737"/>
      <c r="O186" s="737"/>
      <c r="P186" s="737"/>
      <c r="Q186" s="737"/>
      <c r="R186" s="737"/>
      <c r="S186" s="737"/>
      <c r="T186" s="737"/>
      <c r="U186" s="737"/>
      <c r="V186" s="737"/>
      <c r="W186" s="737"/>
      <c r="X186" s="737"/>
    </row>
    <row r="187" spans="1:24" x14ac:dyDescent="0.35">
      <c r="A187" s="736"/>
      <c r="B187" s="736"/>
      <c r="C187" s="737"/>
      <c r="D187" s="736"/>
      <c r="E187" s="737"/>
      <c r="F187" s="737"/>
      <c r="G187" s="737"/>
      <c r="H187" s="737"/>
      <c r="I187" s="737"/>
      <c r="J187" s="737"/>
      <c r="K187" s="737"/>
      <c r="L187" s="737"/>
      <c r="M187" s="737"/>
      <c r="N187" s="737"/>
      <c r="O187" s="737"/>
      <c r="P187" s="737"/>
      <c r="Q187" s="737"/>
      <c r="R187" s="737"/>
      <c r="S187" s="737"/>
      <c r="T187" s="737"/>
      <c r="U187" s="737"/>
      <c r="V187" s="737"/>
      <c r="W187" s="737"/>
      <c r="X187" s="737"/>
    </row>
    <row r="188" spans="1:24" x14ac:dyDescent="0.35">
      <c r="A188" s="736"/>
      <c r="B188" s="736"/>
      <c r="C188" s="737"/>
      <c r="D188" s="736"/>
      <c r="E188" s="737"/>
      <c r="F188" s="737"/>
      <c r="G188" s="737"/>
      <c r="H188" s="737"/>
      <c r="I188" s="737"/>
      <c r="J188" s="737"/>
      <c r="K188" s="737"/>
      <c r="L188" s="737"/>
      <c r="M188" s="737"/>
      <c r="N188" s="737"/>
      <c r="O188" s="737"/>
      <c r="P188" s="737"/>
      <c r="Q188" s="737"/>
      <c r="R188" s="737"/>
      <c r="S188" s="737"/>
      <c r="T188" s="737"/>
      <c r="U188" s="737"/>
      <c r="V188" s="737"/>
      <c r="W188" s="737"/>
      <c r="X188" s="737"/>
    </row>
    <row r="189" spans="1:24" x14ac:dyDescent="0.35">
      <c r="A189" s="736"/>
      <c r="B189" s="736"/>
      <c r="C189" s="737"/>
      <c r="D189" s="736"/>
      <c r="E189" s="737"/>
      <c r="F189" s="737"/>
      <c r="G189" s="737"/>
      <c r="H189" s="737"/>
      <c r="I189" s="737"/>
      <c r="J189" s="737"/>
      <c r="K189" s="737"/>
      <c r="L189" s="737"/>
      <c r="M189" s="737"/>
      <c r="N189" s="737"/>
      <c r="O189" s="737"/>
      <c r="P189" s="737"/>
      <c r="Q189" s="737"/>
      <c r="R189" s="737"/>
      <c r="S189" s="737"/>
      <c r="T189" s="737"/>
      <c r="U189" s="737"/>
      <c r="V189" s="737"/>
      <c r="W189" s="737"/>
      <c r="X189" s="737"/>
    </row>
    <row r="190" spans="1:24" x14ac:dyDescent="0.35">
      <c r="A190" s="736"/>
      <c r="B190" s="736"/>
      <c r="C190" s="737"/>
      <c r="D190" s="736"/>
      <c r="E190" s="737"/>
      <c r="F190" s="737"/>
      <c r="G190" s="737"/>
      <c r="H190" s="737"/>
      <c r="I190" s="737"/>
      <c r="J190" s="737"/>
      <c r="K190" s="737"/>
      <c r="L190" s="737"/>
      <c r="M190" s="737"/>
      <c r="N190" s="737"/>
      <c r="O190" s="737"/>
      <c r="P190" s="737"/>
      <c r="Q190" s="737"/>
      <c r="R190" s="737"/>
      <c r="S190" s="737"/>
      <c r="T190" s="737"/>
      <c r="U190" s="737"/>
      <c r="V190" s="737"/>
      <c r="W190" s="737"/>
      <c r="X190" s="737"/>
    </row>
  </sheetData>
  <mergeCells count="1">
    <mergeCell ref="C2:D2"/>
  </mergeCells>
  <pageMargins left="0.39370078740157483" right="0.19685039370078741" top="0.27559055118110237" bottom="0.39370078740157483" header="0.31496062992125984" footer="0.31496062992125984"/>
  <pageSetup paperSize="9" scale="8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6"/>
  <sheetViews>
    <sheetView workbookViewId="0"/>
  </sheetViews>
  <sheetFormatPr defaultColWidth="8" defaultRowHeight="21" x14ac:dyDescent="0.45"/>
  <cols>
    <col min="1" max="1" width="3.375" style="5" customWidth="1"/>
    <col min="2" max="2" width="14.125" style="5" customWidth="1"/>
    <col min="3" max="3" width="12.125" style="5" customWidth="1"/>
    <col min="4" max="4" width="49.5" style="5" bestFit="1" customWidth="1"/>
    <col min="5" max="5" width="21.375" style="5" customWidth="1"/>
    <col min="6" max="6" width="30.75" style="5" customWidth="1"/>
    <col min="7" max="7" width="10.875" style="5" bestFit="1" customWidth="1"/>
    <col min="8" max="16384" width="8" style="5"/>
  </cols>
  <sheetData>
    <row r="1" spans="1:11" ht="21.75" customHeight="1" x14ac:dyDescent="0.45">
      <c r="A1" s="1"/>
      <c r="B1" s="1"/>
      <c r="C1" s="1"/>
      <c r="D1" s="2"/>
      <c r="E1" s="3"/>
      <c r="F1" s="1"/>
      <c r="G1" s="4"/>
    </row>
    <row r="2" spans="1:11" ht="25.5" customHeight="1" x14ac:dyDescent="0.45">
      <c r="A2" s="6" t="s">
        <v>169</v>
      </c>
      <c r="B2" s="6"/>
      <c r="C2" s="1"/>
      <c r="D2" s="1"/>
      <c r="E2" s="2"/>
      <c r="F2" s="1"/>
    </row>
    <row r="3" spans="1:11" ht="21" customHeight="1" x14ac:dyDescent="0.45">
      <c r="A3" s="745" t="s">
        <v>170</v>
      </c>
      <c r="B3" s="748" t="s">
        <v>171</v>
      </c>
      <c r="C3" s="749"/>
      <c r="D3" s="745" t="s">
        <v>172</v>
      </c>
      <c r="E3" s="754" t="s">
        <v>173</v>
      </c>
      <c r="F3" s="754"/>
      <c r="G3" s="754"/>
    </row>
    <row r="4" spans="1:11" ht="21" customHeight="1" x14ac:dyDescent="0.45">
      <c r="A4" s="746"/>
      <c r="B4" s="750"/>
      <c r="C4" s="751"/>
      <c r="D4" s="746"/>
      <c r="E4" s="7" t="s">
        <v>174</v>
      </c>
      <c r="F4" s="8" t="s">
        <v>175</v>
      </c>
      <c r="G4" s="7" t="s">
        <v>176</v>
      </c>
    </row>
    <row r="5" spans="1:11" ht="21" customHeight="1" x14ac:dyDescent="0.45">
      <c r="A5" s="747"/>
      <c r="B5" s="752"/>
      <c r="C5" s="753"/>
      <c r="D5" s="747"/>
      <c r="E5" s="9"/>
      <c r="F5" s="10" t="s">
        <v>177</v>
      </c>
      <c r="G5" s="9"/>
      <c r="I5" s="11"/>
      <c r="J5" s="11"/>
      <c r="K5" s="11"/>
    </row>
    <row r="6" spans="1:11" ht="22.5" customHeight="1" x14ac:dyDescent="0.45">
      <c r="A6" s="12">
        <v>1</v>
      </c>
      <c r="B6" s="13" t="s">
        <v>178</v>
      </c>
      <c r="C6" s="14" t="s">
        <v>179</v>
      </c>
      <c r="D6" s="15" t="s">
        <v>180</v>
      </c>
      <c r="E6" s="16" t="s">
        <v>181</v>
      </c>
      <c r="F6" s="17" t="s">
        <v>182</v>
      </c>
      <c r="G6" s="18" t="s">
        <v>183</v>
      </c>
    </row>
    <row r="7" spans="1:11" ht="22.5" customHeight="1" x14ac:dyDescent="0.45">
      <c r="A7" s="19">
        <v>2</v>
      </c>
      <c r="B7" s="20" t="s">
        <v>184</v>
      </c>
      <c r="C7" s="21" t="s">
        <v>185</v>
      </c>
      <c r="D7" s="22" t="s">
        <v>186</v>
      </c>
      <c r="E7" s="23" t="s">
        <v>187</v>
      </c>
      <c r="F7" s="24">
        <v>116</v>
      </c>
      <c r="G7" s="25" t="s">
        <v>188</v>
      </c>
      <c r="I7" s="26"/>
      <c r="J7" s="26"/>
      <c r="K7" s="27"/>
    </row>
    <row r="8" spans="1:11" ht="22.5" customHeight="1" x14ac:dyDescent="0.45">
      <c r="A8" s="19"/>
      <c r="B8" s="20"/>
      <c r="C8" s="21"/>
      <c r="D8" s="22" t="s">
        <v>710</v>
      </c>
      <c r="E8" s="28"/>
      <c r="F8" s="24"/>
      <c r="G8" s="29"/>
      <c r="I8" s="26"/>
      <c r="J8" s="26"/>
      <c r="K8" s="27"/>
    </row>
    <row r="9" spans="1:11" ht="22.5" customHeight="1" x14ac:dyDescent="0.45">
      <c r="A9" s="19">
        <v>3</v>
      </c>
      <c r="B9" s="30" t="s">
        <v>189</v>
      </c>
      <c r="C9" s="31" t="s">
        <v>190</v>
      </c>
      <c r="D9" s="22" t="s">
        <v>191</v>
      </c>
      <c r="E9" s="23" t="s">
        <v>192</v>
      </c>
      <c r="F9" s="24">
        <v>110</v>
      </c>
      <c r="G9" s="32" t="s">
        <v>193</v>
      </c>
    </row>
    <row r="10" spans="1:11" ht="22.5" customHeight="1" x14ac:dyDescent="0.45">
      <c r="A10" s="19">
        <v>4</v>
      </c>
      <c r="B10" s="33" t="s">
        <v>194</v>
      </c>
      <c r="C10" s="21" t="s">
        <v>195</v>
      </c>
      <c r="D10" s="22" t="s">
        <v>711</v>
      </c>
      <c r="E10" s="32" t="s">
        <v>196</v>
      </c>
      <c r="F10" s="24">
        <v>123</v>
      </c>
      <c r="G10" s="32" t="s">
        <v>196</v>
      </c>
      <c r="I10" s="26"/>
      <c r="J10" s="26"/>
      <c r="K10" s="27"/>
    </row>
    <row r="11" spans="1:11" ht="22.5" customHeight="1" x14ac:dyDescent="0.45">
      <c r="A11" s="19">
        <v>5</v>
      </c>
      <c r="B11" s="33" t="s">
        <v>197</v>
      </c>
      <c r="C11" s="21" t="s">
        <v>198</v>
      </c>
      <c r="D11" s="34" t="s">
        <v>199</v>
      </c>
      <c r="E11" s="23" t="s">
        <v>200</v>
      </c>
      <c r="F11" s="34" t="s">
        <v>201</v>
      </c>
      <c r="G11" s="35" t="s">
        <v>202</v>
      </c>
    </row>
    <row r="12" spans="1:11" ht="22.5" customHeight="1" x14ac:dyDescent="0.45">
      <c r="A12" s="19"/>
      <c r="B12" s="33"/>
      <c r="C12" s="21"/>
      <c r="D12" s="34"/>
      <c r="E12" s="23"/>
      <c r="F12" s="34" t="s">
        <v>203</v>
      </c>
      <c r="G12" s="35"/>
    </row>
    <row r="13" spans="1:11" ht="22.5" customHeight="1" x14ac:dyDescent="0.45">
      <c r="A13" s="19"/>
      <c r="B13" s="33"/>
      <c r="C13" s="21"/>
      <c r="D13" s="34"/>
      <c r="E13" s="23"/>
      <c r="F13" s="34" t="s">
        <v>204</v>
      </c>
      <c r="G13" s="35"/>
    </row>
    <row r="14" spans="1:11" ht="22.5" customHeight="1" x14ac:dyDescent="0.45">
      <c r="A14" s="19">
        <v>6</v>
      </c>
      <c r="B14" s="33" t="s">
        <v>205</v>
      </c>
      <c r="C14" s="21" t="s">
        <v>206</v>
      </c>
      <c r="D14" s="34" t="s">
        <v>207</v>
      </c>
      <c r="E14" s="23" t="s">
        <v>208</v>
      </c>
      <c r="F14" s="34" t="s">
        <v>209</v>
      </c>
      <c r="G14" s="25" t="s">
        <v>210</v>
      </c>
    </row>
    <row r="15" spans="1:11" ht="22.5" customHeight="1" x14ac:dyDescent="0.45">
      <c r="A15" s="19">
        <v>7</v>
      </c>
      <c r="B15" s="33" t="s">
        <v>211</v>
      </c>
      <c r="C15" s="21" t="s">
        <v>212</v>
      </c>
      <c r="D15" s="36" t="s">
        <v>213</v>
      </c>
      <c r="E15" s="23" t="s">
        <v>208</v>
      </c>
      <c r="F15" s="34">
        <v>112</v>
      </c>
      <c r="G15" s="25" t="s">
        <v>214</v>
      </c>
    </row>
    <row r="16" spans="1:11" ht="22.5" customHeight="1" x14ac:dyDescent="0.45">
      <c r="A16" s="19"/>
      <c r="B16" s="33"/>
      <c r="C16" s="21"/>
      <c r="D16" s="36" t="s">
        <v>215</v>
      </c>
      <c r="E16" s="23"/>
      <c r="F16" s="34"/>
      <c r="G16" s="29"/>
    </row>
    <row r="17" spans="1:7" ht="22.5" customHeight="1" x14ac:dyDescent="0.45">
      <c r="A17" s="19">
        <v>8</v>
      </c>
      <c r="B17" s="33" t="s">
        <v>216</v>
      </c>
      <c r="C17" s="21" t="s">
        <v>217</v>
      </c>
      <c r="D17" s="22" t="s">
        <v>218</v>
      </c>
      <c r="E17" s="23" t="s">
        <v>187</v>
      </c>
      <c r="F17" s="34" t="s">
        <v>219</v>
      </c>
      <c r="G17" s="29" t="s">
        <v>220</v>
      </c>
    </row>
    <row r="18" spans="1:7" ht="22.5" customHeight="1" x14ac:dyDescent="0.45">
      <c r="A18" s="19">
        <v>9</v>
      </c>
      <c r="B18" s="20" t="s">
        <v>221</v>
      </c>
      <c r="C18" s="21" t="s">
        <v>222</v>
      </c>
      <c r="D18" s="34" t="s">
        <v>223</v>
      </c>
      <c r="E18" s="23" t="s">
        <v>224</v>
      </c>
      <c r="F18" s="34" t="s">
        <v>225</v>
      </c>
      <c r="G18" s="35" t="s">
        <v>226</v>
      </c>
    </row>
    <row r="19" spans="1:7" ht="22.5" customHeight="1" x14ac:dyDescent="0.45">
      <c r="A19" s="19">
        <v>10</v>
      </c>
      <c r="B19" s="33" t="s">
        <v>227</v>
      </c>
      <c r="C19" s="21" t="s">
        <v>228</v>
      </c>
      <c r="D19" s="36" t="s">
        <v>229</v>
      </c>
      <c r="E19" s="23" t="s">
        <v>224</v>
      </c>
      <c r="F19" s="34">
        <v>113</v>
      </c>
      <c r="G19" s="25" t="s">
        <v>230</v>
      </c>
    </row>
    <row r="20" spans="1:7" ht="22.5" customHeight="1" x14ac:dyDescent="0.45">
      <c r="A20" s="19">
        <v>11</v>
      </c>
      <c r="B20" s="33" t="s">
        <v>606</v>
      </c>
      <c r="C20" s="21" t="s">
        <v>607</v>
      </c>
      <c r="D20" s="36" t="s">
        <v>696</v>
      </c>
      <c r="E20" s="23"/>
      <c r="F20" s="34">
        <v>120</v>
      </c>
      <c r="G20" s="646" t="s">
        <v>609</v>
      </c>
    </row>
    <row r="21" spans="1:7" ht="22.5" customHeight="1" x14ac:dyDescent="0.45">
      <c r="A21" s="19">
        <v>12</v>
      </c>
      <c r="B21" s="20" t="s">
        <v>231</v>
      </c>
      <c r="C21" s="21" t="s">
        <v>232</v>
      </c>
      <c r="D21" s="34" t="s">
        <v>233</v>
      </c>
      <c r="E21" s="23" t="s">
        <v>181</v>
      </c>
      <c r="F21" s="34" t="s">
        <v>234</v>
      </c>
      <c r="G21" s="35" t="s">
        <v>235</v>
      </c>
    </row>
    <row r="22" spans="1:7" ht="22.5" customHeight="1" x14ac:dyDescent="0.45">
      <c r="A22" s="19">
        <v>13</v>
      </c>
      <c r="B22" s="20" t="s">
        <v>236</v>
      </c>
      <c r="C22" s="21" t="s">
        <v>237</v>
      </c>
      <c r="D22" s="34" t="s">
        <v>238</v>
      </c>
      <c r="E22" s="23" t="s">
        <v>192</v>
      </c>
      <c r="F22" s="34" t="s">
        <v>239</v>
      </c>
      <c r="G22" s="29" t="s">
        <v>240</v>
      </c>
    </row>
    <row r="23" spans="1:7" ht="22.5" customHeight="1" x14ac:dyDescent="0.45">
      <c r="A23" s="37">
        <v>14</v>
      </c>
      <c r="B23" s="38" t="s">
        <v>241</v>
      </c>
      <c r="C23" s="39" t="s">
        <v>242</v>
      </c>
      <c r="D23" s="40" t="s">
        <v>243</v>
      </c>
      <c r="E23" s="41" t="s">
        <v>244</v>
      </c>
      <c r="F23" s="42">
        <v>124</v>
      </c>
      <c r="G23" s="43" t="s">
        <v>245</v>
      </c>
    </row>
    <row r="26" spans="1:7" x14ac:dyDescent="0.45">
      <c r="F26" s="44"/>
    </row>
  </sheetData>
  <mergeCells count="4">
    <mergeCell ref="A3:A5"/>
    <mergeCell ref="B3:C5"/>
    <mergeCell ref="D3:D5"/>
    <mergeCell ref="E3:G3"/>
  </mergeCells>
  <printOptions horizontalCentered="1"/>
  <pageMargins left="0.78740157480314965" right="0.19685039370078741" top="0.39370078740157483" bottom="0.39370078740157483" header="0.51181102362204722" footer="0.51181102362204722"/>
  <pageSetup paperSize="9" scale="9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zoomScaleNormal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A23" sqref="A23"/>
    </sheetView>
  </sheetViews>
  <sheetFormatPr defaultRowHeight="18.75" x14ac:dyDescent="0.3"/>
  <cols>
    <col min="1" max="1" width="26.375" style="45" customWidth="1"/>
    <col min="2" max="8" width="6.875" style="45" customWidth="1"/>
    <col min="9" max="9" width="10" style="45" customWidth="1"/>
    <col min="10" max="18" width="5.875" style="45" customWidth="1"/>
    <col min="19" max="16384" width="9" style="45"/>
  </cols>
  <sheetData>
    <row r="1" spans="1:18" ht="21" x14ac:dyDescent="0.35">
      <c r="Q1" s="46"/>
      <c r="R1" s="47"/>
    </row>
    <row r="2" spans="1:18" ht="23.25" x14ac:dyDescent="0.35">
      <c r="A2" s="48" t="s">
        <v>246</v>
      </c>
    </row>
    <row r="3" spans="1:18" ht="19.5" customHeight="1" x14ac:dyDescent="0.3">
      <c r="A3" s="49" t="s">
        <v>247</v>
      </c>
      <c r="B3" s="50" t="s">
        <v>248</v>
      </c>
      <c r="C3" s="51"/>
      <c r="D3" s="51"/>
      <c r="E3" s="52"/>
      <c r="F3" s="755" t="s">
        <v>249</v>
      </c>
      <c r="G3" s="756"/>
      <c r="H3" s="757"/>
      <c r="I3" s="53" t="s">
        <v>250</v>
      </c>
      <c r="J3" s="54" t="s">
        <v>251</v>
      </c>
      <c r="K3" s="51"/>
      <c r="L3" s="51"/>
      <c r="M3" s="52"/>
      <c r="N3" s="50" t="s">
        <v>252</v>
      </c>
      <c r="O3" s="52"/>
      <c r="P3" s="755" t="s">
        <v>253</v>
      </c>
      <c r="Q3" s="756"/>
      <c r="R3" s="758"/>
    </row>
    <row r="4" spans="1:18" ht="19.5" customHeight="1" x14ac:dyDescent="0.3">
      <c r="A4" s="55"/>
      <c r="B4" s="50" t="s">
        <v>254</v>
      </c>
      <c r="C4" s="51"/>
      <c r="D4" s="51" t="s">
        <v>255</v>
      </c>
      <c r="E4" s="52"/>
      <c r="F4" s="759" t="s">
        <v>248</v>
      </c>
      <c r="G4" s="760"/>
      <c r="H4" s="761"/>
      <c r="I4" s="53" t="s">
        <v>256</v>
      </c>
      <c r="J4" s="54" t="s">
        <v>256</v>
      </c>
      <c r="K4" s="51"/>
      <c r="L4" s="51" t="s">
        <v>257</v>
      </c>
      <c r="M4" s="52"/>
      <c r="N4" s="50" t="s">
        <v>257</v>
      </c>
      <c r="O4" s="52"/>
      <c r="P4" s="56"/>
      <c r="Q4" s="57"/>
      <c r="R4" s="58"/>
    </row>
    <row r="5" spans="1:18" ht="19.5" customHeight="1" x14ac:dyDescent="0.3">
      <c r="A5" s="59" t="s">
        <v>258</v>
      </c>
      <c r="B5" s="60" t="s">
        <v>259</v>
      </c>
      <c r="C5" s="61" t="s">
        <v>260</v>
      </c>
      <c r="D5" s="61" t="s">
        <v>259</v>
      </c>
      <c r="E5" s="62" t="s">
        <v>260</v>
      </c>
      <c r="F5" s="63" t="s">
        <v>259</v>
      </c>
      <c r="G5" s="61" t="s">
        <v>260</v>
      </c>
      <c r="H5" s="64" t="s">
        <v>249</v>
      </c>
      <c r="I5" s="65" t="s">
        <v>260</v>
      </c>
      <c r="J5" s="63" t="s">
        <v>259</v>
      </c>
      <c r="K5" s="61" t="s">
        <v>260</v>
      </c>
      <c r="L5" s="61" t="s">
        <v>259</v>
      </c>
      <c r="M5" s="62" t="s">
        <v>260</v>
      </c>
      <c r="N5" s="60" t="s">
        <v>259</v>
      </c>
      <c r="O5" s="62" t="s">
        <v>260</v>
      </c>
      <c r="P5" s="63" t="s">
        <v>259</v>
      </c>
      <c r="Q5" s="61" t="s">
        <v>260</v>
      </c>
      <c r="R5" s="62" t="s">
        <v>249</v>
      </c>
    </row>
    <row r="6" spans="1:18" s="76" customFormat="1" ht="19.5" customHeight="1" x14ac:dyDescent="0.3">
      <c r="A6" s="66" t="s">
        <v>261</v>
      </c>
      <c r="B6" s="67">
        <v>4</v>
      </c>
      <c r="C6" s="68"/>
      <c r="D6" s="68"/>
      <c r="E6" s="69"/>
      <c r="F6" s="70">
        <f t="shared" ref="F6:G17" si="0">B6+D6</f>
        <v>4</v>
      </c>
      <c r="G6" s="71"/>
      <c r="H6" s="72">
        <f>SUM(F6:G6)</f>
        <v>4</v>
      </c>
      <c r="I6" s="73"/>
      <c r="J6" s="74"/>
      <c r="K6" s="68"/>
      <c r="L6" s="68"/>
      <c r="M6" s="69"/>
      <c r="N6" s="67"/>
      <c r="O6" s="69"/>
      <c r="P6" s="70"/>
      <c r="Q6" s="71"/>
      <c r="R6" s="75">
        <f>SUM(P6:Q6)</f>
        <v>0</v>
      </c>
    </row>
    <row r="7" spans="1:18" ht="19.5" customHeight="1" x14ac:dyDescent="0.3">
      <c r="A7" s="77" t="s">
        <v>262</v>
      </c>
      <c r="B7" s="78"/>
      <c r="C7" s="79">
        <v>3</v>
      </c>
      <c r="D7" s="79">
        <v>1</v>
      </c>
      <c r="E7" s="80">
        <v>3</v>
      </c>
      <c r="F7" s="81">
        <f t="shared" si="0"/>
        <v>1</v>
      </c>
      <c r="G7" s="82">
        <f t="shared" si="0"/>
        <v>6</v>
      </c>
      <c r="H7" s="83">
        <f t="shared" ref="H7:H17" si="1">SUM(F7:G7)</f>
        <v>7</v>
      </c>
      <c r="I7" s="84">
        <v>1</v>
      </c>
      <c r="J7" s="85"/>
      <c r="K7" s="79"/>
      <c r="L7" s="79">
        <v>4</v>
      </c>
      <c r="M7" s="80">
        <v>1</v>
      </c>
      <c r="N7" s="78">
        <v>2</v>
      </c>
      <c r="O7" s="80">
        <v>2</v>
      </c>
      <c r="P7" s="81">
        <f t="shared" ref="P7:Q12" si="2">N7+L7+J7</f>
        <v>6</v>
      </c>
      <c r="Q7" s="82">
        <f>O7+M7+K7</f>
        <v>3</v>
      </c>
      <c r="R7" s="86">
        <f t="shared" ref="R7:R18" si="3">SUM(P7:Q7)</f>
        <v>9</v>
      </c>
    </row>
    <row r="8" spans="1:18" ht="19.5" customHeight="1" x14ac:dyDescent="0.3">
      <c r="A8" s="77" t="s">
        <v>263</v>
      </c>
      <c r="B8" s="78"/>
      <c r="C8" s="79">
        <v>6</v>
      </c>
      <c r="D8" s="79">
        <v>1</v>
      </c>
      <c r="E8" s="80"/>
      <c r="F8" s="81">
        <f>B8+D8</f>
        <v>1</v>
      </c>
      <c r="G8" s="82">
        <f>C8+E8</f>
        <v>6</v>
      </c>
      <c r="H8" s="83">
        <f>SUM(F8:G8)</f>
        <v>7</v>
      </c>
      <c r="I8" s="84"/>
      <c r="J8" s="85">
        <v>1</v>
      </c>
      <c r="K8" s="79"/>
      <c r="L8" s="79"/>
      <c r="M8" s="80"/>
      <c r="N8" s="78"/>
      <c r="O8" s="80"/>
      <c r="P8" s="81">
        <f>N8+L8+J8</f>
        <v>1</v>
      </c>
      <c r="Q8" s="82"/>
      <c r="R8" s="86">
        <f>SUM(P8:Q8)</f>
        <v>1</v>
      </c>
    </row>
    <row r="9" spans="1:18" ht="19.5" customHeight="1" x14ac:dyDescent="0.3">
      <c r="A9" s="87" t="s">
        <v>264</v>
      </c>
      <c r="B9" s="88"/>
      <c r="C9" s="89"/>
      <c r="D9" s="89">
        <v>1</v>
      </c>
      <c r="E9" s="90"/>
      <c r="F9" s="91">
        <v>1</v>
      </c>
      <c r="G9" s="92"/>
      <c r="H9" s="93">
        <v>1</v>
      </c>
      <c r="I9" s="94"/>
      <c r="J9" s="95"/>
      <c r="K9" s="89"/>
      <c r="L9" s="89"/>
      <c r="M9" s="90"/>
      <c r="N9" s="88"/>
      <c r="O9" s="90"/>
      <c r="P9" s="91"/>
      <c r="Q9" s="92"/>
      <c r="R9" s="96"/>
    </row>
    <row r="10" spans="1:18" ht="19.5" customHeight="1" x14ac:dyDescent="0.3">
      <c r="A10" s="97" t="s">
        <v>215</v>
      </c>
      <c r="B10" s="98"/>
      <c r="C10" s="99"/>
      <c r="D10" s="99"/>
      <c r="E10" s="100"/>
      <c r="F10" s="101"/>
      <c r="G10" s="102"/>
      <c r="H10" s="103"/>
      <c r="I10" s="104"/>
      <c r="J10" s="105"/>
      <c r="K10" s="99"/>
      <c r="L10" s="99"/>
      <c r="M10" s="100"/>
      <c r="N10" s="98"/>
      <c r="O10" s="100"/>
      <c r="P10" s="101"/>
      <c r="Q10" s="102"/>
      <c r="R10" s="106"/>
    </row>
    <row r="11" spans="1:18" ht="19.5" customHeight="1" x14ac:dyDescent="0.3">
      <c r="A11" s="107" t="s">
        <v>265</v>
      </c>
      <c r="B11" s="78">
        <v>1</v>
      </c>
      <c r="C11" s="79">
        <v>1</v>
      </c>
      <c r="D11" s="79">
        <v>2</v>
      </c>
      <c r="E11" s="80">
        <v>4</v>
      </c>
      <c r="F11" s="81">
        <v>3</v>
      </c>
      <c r="G11" s="82">
        <f t="shared" si="0"/>
        <v>5</v>
      </c>
      <c r="H11" s="83">
        <f t="shared" si="1"/>
        <v>8</v>
      </c>
      <c r="I11" s="84"/>
      <c r="J11" s="85"/>
      <c r="K11" s="79">
        <v>1</v>
      </c>
      <c r="L11" s="79"/>
      <c r="M11" s="80"/>
      <c r="N11" s="78"/>
      <c r="O11" s="80"/>
      <c r="P11" s="81"/>
      <c r="Q11" s="82">
        <f t="shared" si="2"/>
        <v>1</v>
      </c>
      <c r="R11" s="86">
        <f t="shared" si="3"/>
        <v>1</v>
      </c>
    </row>
    <row r="12" spans="1:18" ht="19.5" customHeight="1" x14ac:dyDescent="0.3">
      <c r="A12" s="77" t="s">
        <v>266</v>
      </c>
      <c r="B12" s="78">
        <v>1</v>
      </c>
      <c r="C12" s="79">
        <v>2</v>
      </c>
      <c r="D12" s="79"/>
      <c r="E12" s="80">
        <v>4</v>
      </c>
      <c r="F12" s="81">
        <f t="shared" si="0"/>
        <v>1</v>
      </c>
      <c r="G12" s="82">
        <f t="shared" si="0"/>
        <v>6</v>
      </c>
      <c r="H12" s="83">
        <f t="shared" si="1"/>
        <v>7</v>
      </c>
      <c r="I12" s="84"/>
      <c r="J12" s="85"/>
      <c r="K12" s="79"/>
      <c r="L12" s="79"/>
      <c r="M12" s="80"/>
      <c r="N12" s="78"/>
      <c r="O12" s="80">
        <v>1</v>
      </c>
      <c r="P12" s="81"/>
      <c r="Q12" s="82">
        <f t="shared" si="2"/>
        <v>1</v>
      </c>
      <c r="R12" s="86">
        <f t="shared" si="3"/>
        <v>1</v>
      </c>
    </row>
    <row r="13" spans="1:18" x14ac:dyDescent="0.3">
      <c r="A13" s="108" t="s">
        <v>267</v>
      </c>
      <c r="B13" s="78"/>
      <c r="C13" s="99">
        <v>1</v>
      </c>
      <c r="D13" s="79"/>
      <c r="E13" s="80"/>
      <c r="F13" s="91"/>
      <c r="G13" s="92">
        <v>1</v>
      </c>
      <c r="H13" s="93">
        <v>1</v>
      </c>
      <c r="I13" s="84"/>
      <c r="J13" s="85"/>
      <c r="K13" s="79"/>
      <c r="L13" s="79"/>
      <c r="M13" s="80"/>
      <c r="N13" s="78"/>
      <c r="O13" s="80"/>
      <c r="P13" s="81"/>
      <c r="Q13" s="82"/>
      <c r="R13" s="86"/>
    </row>
    <row r="14" spans="1:18" x14ac:dyDescent="0.3">
      <c r="A14" s="108" t="s">
        <v>694</v>
      </c>
      <c r="B14" s="78">
        <v>1</v>
      </c>
      <c r="C14" s="79">
        <v>1</v>
      </c>
      <c r="D14" s="79"/>
      <c r="E14" s="80"/>
      <c r="F14" s="81">
        <f t="shared" ref="F14" si="4">B14+D14</f>
        <v>1</v>
      </c>
      <c r="G14" s="82">
        <f t="shared" ref="G14" si="5">C14+E14</f>
        <v>1</v>
      </c>
      <c r="H14" s="83">
        <f t="shared" ref="H14" si="6">SUM(F14:G14)</f>
        <v>2</v>
      </c>
      <c r="I14" s="84"/>
      <c r="J14" s="85"/>
      <c r="K14" s="79"/>
      <c r="L14" s="79"/>
      <c r="M14" s="80"/>
      <c r="N14" s="78"/>
      <c r="O14" s="80"/>
      <c r="P14" s="81"/>
      <c r="Q14" s="82"/>
      <c r="R14" s="86"/>
    </row>
    <row r="15" spans="1:18" x14ac:dyDescent="0.3">
      <c r="A15" s="77" t="s">
        <v>268</v>
      </c>
      <c r="B15" s="78">
        <v>4</v>
      </c>
      <c r="C15" s="79">
        <v>5</v>
      </c>
      <c r="D15" s="79"/>
      <c r="E15" s="80">
        <v>2</v>
      </c>
      <c r="F15" s="81">
        <f>B15+D15</f>
        <v>4</v>
      </c>
      <c r="G15" s="82">
        <f>C15+E15</f>
        <v>7</v>
      </c>
      <c r="H15" s="83">
        <f>SUM(F15:G15)</f>
        <v>11</v>
      </c>
      <c r="I15" s="84"/>
      <c r="J15" s="85"/>
      <c r="K15" s="79"/>
      <c r="L15" s="79"/>
      <c r="M15" s="80"/>
      <c r="N15" s="78"/>
      <c r="O15" s="80"/>
      <c r="P15" s="81"/>
      <c r="Q15" s="82"/>
      <c r="R15" s="86"/>
    </row>
    <row r="16" spans="1:18" ht="19.5" customHeight="1" x14ac:dyDescent="0.3">
      <c r="A16" s="77" t="s">
        <v>269</v>
      </c>
      <c r="B16" s="78"/>
      <c r="C16" s="79">
        <v>3</v>
      </c>
      <c r="D16" s="79">
        <v>1</v>
      </c>
      <c r="E16" s="80">
        <v>2</v>
      </c>
      <c r="F16" s="81">
        <f t="shared" si="0"/>
        <v>1</v>
      </c>
      <c r="G16" s="82">
        <f t="shared" si="0"/>
        <v>5</v>
      </c>
      <c r="H16" s="83">
        <f t="shared" si="1"/>
        <v>6</v>
      </c>
      <c r="I16" s="84"/>
      <c r="J16" s="85"/>
      <c r="K16" s="79"/>
      <c r="L16" s="85">
        <v>1</v>
      </c>
      <c r="M16" s="80"/>
      <c r="N16" s="78"/>
      <c r="O16" s="80">
        <v>1</v>
      </c>
      <c r="P16" s="81">
        <v>1</v>
      </c>
      <c r="Q16" s="82">
        <v>1</v>
      </c>
      <c r="R16" s="86">
        <f t="shared" si="3"/>
        <v>2</v>
      </c>
    </row>
    <row r="17" spans="1:18" x14ac:dyDescent="0.3">
      <c r="A17" s="109" t="s">
        <v>270</v>
      </c>
      <c r="B17" s="110">
        <v>1</v>
      </c>
      <c r="C17" s="111">
        <v>1</v>
      </c>
      <c r="D17" s="111"/>
      <c r="E17" s="112">
        <v>1</v>
      </c>
      <c r="F17" s="60">
        <f t="shared" si="0"/>
        <v>1</v>
      </c>
      <c r="G17" s="61">
        <f t="shared" si="0"/>
        <v>2</v>
      </c>
      <c r="H17" s="113">
        <f t="shared" si="1"/>
        <v>3</v>
      </c>
      <c r="I17" s="114"/>
      <c r="J17" s="115"/>
      <c r="K17" s="111"/>
      <c r="L17" s="111"/>
      <c r="M17" s="112"/>
      <c r="N17" s="110"/>
      <c r="O17" s="90"/>
      <c r="P17" s="60"/>
      <c r="Q17" s="61"/>
      <c r="R17" s="62"/>
    </row>
    <row r="18" spans="1:18" ht="21" customHeight="1" x14ac:dyDescent="0.3">
      <c r="A18" s="762" t="s">
        <v>249</v>
      </c>
      <c r="B18" s="116">
        <f t="shared" ref="B18:Q18" si="7">SUM(B6:B17)</f>
        <v>12</v>
      </c>
      <c r="C18" s="117">
        <f t="shared" si="7"/>
        <v>23</v>
      </c>
      <c r="D18" s="117">
        <f t="shared" si="7"/>
        <v>6</v>
      </c>
      <c r="E18" s="118">
        <f t="shared" si="7"/>
        <v>16</v>
      </c>
      <c r="F18" s="119">
        <f t="shared" si="7"/>
        <v>18</v>
      </c>
      <c r="G18" s="119">
        <f t="shared" si="7"/>
        <v>39</v>
      </c>
      <c r="H18" s="120">
        <f t="shared" si="7"/>
        <v>57</v>
      </c>
      <c r="I18" s="121">
        <f t="shared" si="7"/>
        <v>1</v>
      </c>
      <c r="J18" s="119">
        <f t="shared" si="7"/>
        <v>1</v>
      </c>
      <c r="K18" s="117">
        <f t="shared" si="7"/>
        <v>1</v>
      </c>
      <c r="L18" s="117">
        <f t="shared" si="7"/>
        <v>5</v>
      </c>
      <c r="M18" s="118">
        <f t="shared" si="7"/>
        <v>1</v>
      </c>
      <c r="N18" s="116">
        <f t="shared" si="7"/>
        <v>2</v>
      </c>
      <c r="O18" s="118">
        <f t="shared" si="7"/>
        <v>4</v>
      </c>
      <c r="P18" s="119">
        <f t="shared" si="7"/>
        <v>8</v>
      </c>
      <c r="Q18" s="119">
        <f t="shared" si="7"/>
        <v>6</v>
      </c>
      <c r="R18" s="62">
        <f t="shared" si="3"/>
        <v>14</v>
      </c>
    </row>
    <row r="19" spans="1:18" ht="16.5" hidden="1" customHeight="1" x14ac:dyDescent="0.3">
      <c r="A19" s="763"/>
      <c r="B19" s="122">
        <f>B18+C18</f>
        <v>35</v>
      </c>
      <c r="C19" s="123"/>
      <c r="D19" s="123">
        <f>D18+E18</f>
        <v>22</v>
      </c>
      <c r="E19" s="124"/>
      <c r="F19" s="125">
        <f>F18+G18</f>
        <v>57</v>
      </c>
      <c r="G19" s="123"/>
      <c r="H19" s="126"/>
      <c r="I19" s="127">
        <f>I18</f>
        <v>1</v>
      </c>
      <c r="J19" s="125">
        <f>J18+K18</f>
        <v>2</v>
      </c>
      <c r="K19" s="123"/>
      <c r="L19" s="125">
        <f>L18+M18</f>
        <v>6</v>
      </c>
      <c r="M19" s="124"/>
      <c r="N19" s="125">
        <f>N18+O18</f>
        <v>6</v>
      </c>
      <c r="O19" s="124"/>
      <c r="P19" s="122">
        <f>R18</f>
        <v>14</v>
      </c>
      <c r="Q19" s="123"/>
      <c r="R19" s="118"/>
    </row>
    <row r="20" spans="1:18" ht="18.75" customHeight="1" x14ac:dyDescent="0.3">
      <c r="A20" s="128" t="s">
        <v>271</v>
      </c>
      <c r="B20" s="129">
        <f>B19*100/F19</f>
        <v>61.403508771929822</v>
      </c>
      <c r="C20" s="123"/>
      <c r="D20" s="130">
        <f>D19*100/F19</f>
        <v>38.596491228070178</v>
      </c>
      <c r="E20" s="124"/>
      <c r="F20" s="131">
        <f>D20+B20</f>
        <v>100</v>
      </c>
      <c r="G20" s="130"/>
      <c r="H20" s="132"/>
      <c r="I20" s="133">
        <v>100</v>
      </c>
      <c r="J20" s="134">
        <f>J19*100/P19</f>
        <v>14.285714285714286</v>
      </c>
      <c r="K20" s="130"/>
      <c r="L20" s="130">
        <f>L19*100/P19</f>
        <v>42.857142857142854</v>
      </c>
      <c r="M20" s="135"/>
      <c r="N20" s="130">
        <f>N19*100/P19</f>
        <v>42.857142857142854</v>
      </c>
      <c r="O20" s="135"/>
      <c r="P20" s="136">
        <f>N20+L20+J20</f>
        <v>100</v>
      </c>
      <c r="Q20" s="137"/>
      <c r="R20" s="138"/>
    </row>
    <row r="21" spans="1:18" x14ac:dyDescent="0.3">
      <c r="A21" s="139"/>
      <c r="B21" s="140"/>
      <c r="C21" s="141"/>
      <c r="D21" s="140"/>
      <c r="E21" s="141"/>
      <c r="F21" s="142"/>
      <c r="G21" s="140"/>
      <c r="H21" s="141"/>
      <c r="I21" s="140"/>
      <c r="J21" s="140"/>
      <c r="K21" s="140"/>
      <c r="L21" s="140"/>
      <c r="M21" s="140"/>
      <c r="N21" s="140"/>
      <c r="O21" s="140"/>
      <c r="P21" s="141"/>
      <c r="Q21" s="141"/>
      <c r="R21" s="141"/>
    </row>
    <row r="22" spans="1:18" x14ac:dyDescent="0.3">
      <c r="B22" s="76" t="s">
        <v>272</v>
      </c>
    </row>
    <row r="23" spans="1:18" x14ac:dyDescent="0.3">
      <c r="B23" s="76" t="s">
        <v>273</v>
      </c>
      <c r="C23" s="76"/>
      <c r="D23" s="76"/>
      <c r="E23" s="76"/>
      <c r="F23" s="76"/>
      <c r="I23" s="76"/>
      <c r="J23" s="76"/>
    </row>
    <row r="24" spans="1:18" x14ac:dyDescent="0.3">
      <c r="B24" s="45" t="s">
        <v>274</v>
      </c>
      <c r="H24" s="45">
        <v>13</v>
      </c>
      <c r="I24" s="45" t="s">
        <v>275</v>
      </c>
    </row>
    <row r="25" spans="1:18" x14ac:dyDescent="0.3">
      <c r="B25" s="45" t="s">
        <v>695</v>
      </c>
      <c r="H25" s="45">
        <v>44</v>
      </c>
      <c r="I25" s="45" t="s">
        <v>275</v>
      </c>
      <c r="J25" s="76" t="s">
        <v>276</v>
      </c>
      <c r="K25" s="76"/>
      <c r="L25" s="76">
        <f>H24+H25</f>
        <v>57</v>
      </c>
      <c r="M25" s="76" t="s">
        <v>275</v>
      </c>
    </row>
    <row r="26" spans="1:18" s="76" customFormat="1" x14ac:dyDescent="0.3">
      <c r="B26" s="45"/>
      <c r="F26" s="45"/>
      <c r="I26" s="45"/>
    </row>
    <row r="27" spans="1:18" s="76" customFormat="1" x14ac:dyDescent="0.3">
      <c r="B27" s="76" t="s">
        <v>277</v>
      </c>
      <c r="F27" s="45"/>
      <c r="L27" s="76">
        <v>1</v>
      </c>
      <c r="M27" s="45" t="s">
        <v>275</v>
      </c>
    </row>
    <row r="28" spans="1:18" s="76" customFormat="1" x14ac:dyDescent="0.3">
      <c r="B28" s="45"/>
      <c r="F28" s="45"/>
      <c r="I28" s="45"/>
    </row>
    <row r="29" spans="1:18" x14ac:dyDescent="0.3">
      <c r="B29" s="76" t="s">
        <v>278</v>
      </c>
      <c r="C29" s="76"/>
      <c r="D29" s="76"/>
      <c r="E29" s="76"/>
      <c r="F29" s="76"/>
      <c r="I29" s="76"/>
      <c r="J29" s="144"/>
      <c r="K29" s="143"/>
      <c r="L29" s="143"/>
      <c r="M29" s="143"/>
      <c r="N29" s="143"/>
      <c r="O29" s="143"/>
    </row>
    <row r="30" spans="1:18" x14ac:dyDescent="0.3">
      <c r="B30" s="45" t="s">
        <v>279</v>
      </c>
      <c r="H30" s="45">
        <v>8</v>
      </c>
      <c r="I30" s="45" t="s">
        <v>275</v>
      </c>
    </row>
    <row r="31" spans="1:18" x14ac:dyDescent="0.3">
      <c r="B31" s="45" t="s">
        <v>280</v>
      </c>
      <c r="H31" s="45">
        <v>6</v>
      </c>
      <c r="I31" s="45" t="s">
        <v>275</v>
      </c>
      <c r="J31" s="76" t="s">
        <v>253</v>
      </c>
      <c r="K31" s="76"/>
      <c r="L31" s="76">
        <f>H30+H31</f>
        <v>14</v>
      </c>
      <c r="M31" s="45" t="s">
        <v>275</v>
      </c>
    </row>
    <row r="32" spans="1:18" s="76" customFormat="1" ht="19.5" thickBot="1" x14ac:dyDescent="0.35">
      <c r="B32" s="76" t="s">
        <v>281</v>
      </c>
      <c r="L32" s="145">
        <f>SUM(L25:L31)</f>
        <v>72</v>
      </c>
      <c r="M32" s="76" t="s">
        <v>275</v>
      </c>
    </row>
    <row r="33" spans="2:8" s="76" customFormat="1" ht="15" customHeight="1" thickTop="1" x14ac:dyDescent="0.3">
      <c r="B33" s="45"/>
      <c r="G33" s="45"/>
      <c r="H33" s="45"/>
    </row>
  </sheetData>
  <mergeCells count="4">
    <mergeCell ref="F3:H3"/>
    <mergeCell ref="P3:R3"/>
    <mergeCell ref="F4:H4"/>
    <mergeCell ref="A18:A19"/>
  </mergeCells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7"/>
  <sheetViews>
    <sheetView topLeftCell="A4" zoomScaleNormal="100" workbookViewId="0">
      <selection activeCell="A3" sqref="A3"/>
    </sheetView>
  </sheetViews>
  <sheetFormatPr defaultColWidth="8" defaultRowHeight="21.75" customHeight="1" x14ac:dyDescent="0.35"/>
  <cols>
    <col min="1" max="1" width="8.125" style="146" customWidth="1"/>
    <col min="2" max="2" width="28.875" style="146" customWidth="1"/>
    <col min="3" max="3" width="23.375" style="146" customWidth="1"/>
    <col min="4" max="4" width="16.875" style="146" customWidth="1"/>
    <col min="5" max="5" width="44.375" style="146" customWidth="1"/>
    <col min="6" max="16384" width="8" style="146"/>
  </cols>
  <sheetData>
    <row r="1" spans="1:5" ht="21.75" customHeight="1" x14ac:dyDescent="0.35">
      <c r="E1" s="147"/>
    </row>
    <row r="2" spans="1:5" ht="21.75" customHeight="1" x14ac:dyDescent="0.35">
      <c r="A2" s="148" t="s">
        <v>282</v>
      </c>
      <c r="B2" s="149"/>
      <c r="C2" s="149"/>
      <c r="D2" s="149"/>
    </row>
    <row r="3" spans="1:5" ht="21.75" customHeight="1" x14ac:dyDescent="0.35">
      <c r="A3" s="150" t="s">
        <v>170</v>
      </c>
      <c r="B3" s="151" t="s">
        <v>283</v>
      </c>
      <c r="C3" s="151" t="s">
        <v>284</v>
      </c>
      <c r="D3" s="151" t="s">
        <v>285</v>
      </c>
      <c r="E3" s="151" t="s">
        <v>286</v>
      </c>
    </row>
    <row r="4" spans="1:5" ht="21.75" customHeight="1" x14ac:dyDescent="0.35">
      <c r="A4" s="152">
        <v>1</v>
      </c>
      <c r="B4" s="153" t="s">
        <v>287</v>
      </c>
      <c r="C4" s="153" t="s">
        <v>288</v>
      </c>
      <c r="D4" s="154">
        <v>9</v>
      </c>
      <c r="E4" s="155"/>
    </row>
    <row r="5" spans="1:5" ht="21.75" customHeight="1" x14ac:dyDescent="0.35">
      <c r="A5" s="156">
        <v>2</v>
      </c>
      <c r="B5" s="157" t="s">
        <v>289</v>
      </c>
      <c r="C5" s="157" t="s">
        <v>288</v>
      </c>
      <c r="D5" s="158">
        <v>9</v>
      </c>
      <c r="E5" s="159"/>
    </row>
    <row r="6" spans="1:5" ht="21.75" customHeight="1" x14ac:dyDescent="0.35">
      <c r="A6" s="156">
        <v>3</v>
      </c>
      <c r="B6" s="157" t="s">
        <v>290</v>
      </c>
      <c r="C6" s="157" t="s">
        <v>288</v>
      </c>
      <c r="D6" s="158">
        <v>11</v>
      </c>
      <c r="E6" s="159"/>
    </row>
    <row r="7" spans="1:5" ht="21.75" customHeight="1" x14ac:dyDescent="0.35">
      <c r="A7" s="156">
        <v>4</v>
      </c>
      <c r="B7" s="168" t="s">
        <v>291</v>
      </c>
      <c r="C7" s="157" t="s">
        <v>288</v>
      </c>
      <c r="D7" s="158">
        <v>8</v>
      </c>
      <c r="E7" s="167" t="s">
        <v>292</v>
      </c>
    </row>
    <row r="8" spans="1:5" ht="21.75" customHeight="1" x14ac:dyDescent="0.35">
      <c r="A8" s="156">
        <v>5</v>
      </c>
      <c r="B8" s="168" t="s">
        <v>23</v>
      </c>
      <c r="C8" s="157" t="s">
        <v>288</v>
      </c>
      <c r="D8" s="158">
        <v>3</v>
      </c>
      <c r="E8" s="159"/>
    </row>
    <row r="9" spans="1:5" ht="21.75" customHeight="1" x14ac:dyDescent="0.35">
      <c r="A9" s="163">
        <v>6</v>
      </c>
      <c r="B9" s="157" t="s">
        <v>293</v>
      </c>
      <c r="C9" s="157" t="s">
        <v>288</v>
      </c>
      <c r="D9" s="158">
        <v>8</v>
      </c>
      <c r="E9" s="167"/>
    </row>
    <row r="10" spans="1:5" ht="21.75" customHeight="1" x14ac:dyDescent="0.35">
      <c r="A10" s="156">
        <v>7</v>
      </c>
      <c r="B10" s="157" t="s">
        <v>288</v>
      </c>
      <c r="C10" s="157" t="s">
        <v>288</v>
      </c>
      <c r="D10" s="158">
        <v>6</v>
      </c>
      <c r="E10" s="159"/>
    </row>
    <row r="11" spans="1:5" ht="21.75" customHeight="1" x14ac:dyDescent="0.35">
      <c r="A11" s="169">
        <v>8</v>
      </c>
      <c r="B11" s="161" t="s">
        <v>294</v>
      </c>
      <c r="C11" s="161" t="s">
        <v>288</v>
      </c>
      <c r="D11" s="162">
        <v>8</v>
      </c>
      <c r="E11" s="159"/>
    </row>
    <row r="12" spans="1:5" ht="21.75" customHeight="1" x14ac:dyDescent="0.35">
      <c r="A12" s="152">
        <v>9</v>
      </c>
      <c r="B12" s="170" t="s">
        <v>295</v>
      </c>
      <c r="C12" s="153" t="s">
        <v>296</v>
      </c>
      <c r="D12" s="154">
        <v>7</v>
      </c>
      <c r="E12" s="171"/>
    </row>
    <row r="13" spans="1:5" ht="21.75" customHeight="1" x14ac:dyDescent="0.35">
      <c r="A13" s="156">
        <v>10</v>
      </c>
      <c r="B13" s="168" t="s">
        <v>297</v>
      </c>
      <c r="C13" s="157" t="s">
        <v>296</v>
      </c>
      <c r="D13" s="158">
        <v>7</v>
      </c>
      <c r="E13" s="172"/>
    </row>
    <row r="14" spans="1:5" ht="21.75" customHeight="1" x14ac:dyDescent="0.35">
      <c r="A14" s="163">
        <v>11</v>
      </c>
      <c r="B14" s="157" t="s">
        <v>298</v>
      </c>
      <c r="C14" s="157" t="s">
        <v>296</v>
      </c>
      <c r="D14" s="158">
        <v>7</v>
      </c>
      <c r="E14" s="172"/>
    </row>
    <row r="15" spans="1:5" ht="21.75" customHeight="1" x14ac:dyDescent="0.35">
      <c r="A15" s="156">
        <v>12</v>
      </c>
      <c r="B15" s="173" t="s">
        <v>299</v>
      </c>
      <c r="C15" s="174" t="s">
        <v>296</v>
      </c>
      <c r="D15" s="175">
        <v>5</v>
      </c>
      <c r="E15" s="172"/>
    </row>
    <row r="16" spans="1:5" ht="21.75" customHeight="1" x14ac:dyDescent="0.35">
      <c r="A16" s="163">
        <v>13</v>
      </c>
      <c r="B16" s="157" t="s">
        <v>300</v>
      </c>
      <c r="C16" s="157" t="s">
        <v>296</v>
      </c>
      <c r="D16" s="158">
        <v>8</v>
      </c>
      <c r="E16" s="172"/>
    </row>
    <row r="17" spans="1:5" ht="21.75" customHeight="1" x14ac:dyDescent="0.35">
      <c r="A17" s="156">
        <v>14</v>
      </c>
      <c r="B17" s="157" t="s">
        <v>301</v>
      </c>
      <c r="C17" s="157" t="s">
        <v>296</v>
      </c>
      <c r="D17" s="158">
        <v>6</v>
      </c>
      <c r="E17" s="172"/>
    </row>
    <row r="18" spans="1:5" ht="21.75" customHeight="1" x14ac:dyDescent="0.35">
      <c r="A18" s="169">
        <v>15</v>
      </c>
      <c r="B18" s="161" t="s">
        <v>302</v>
      </c>
      <c r="C18" s="161" t="s">
        <v>296</v>
      </c>
      <c r="D18" s="162">
        <v>8</v>
      </c>
      <c r="E18" s="176" t="s">
        <v>303</v>
      </c>
    </row>
    <row r="19" spans="1:5" ht="21.75" customHeight="1" x14ac:dyDescent="0.35">
      <c r="A19" s="152">
        <v>16</v>
      </c>
      <c r="B19" s="165" t="s">
        <v>304</v>
      </c>
      <c r="C19" s="165" t="s">
        <v>305</v>
      </c>
      <c r="D19" s="166">
        <v>7</v>
      </c>
      <c r="E19" s="172"/>
    </row>
    <row r="20" spans="1:5" ht="21.75" customHeight="1" x14ac:dyDescent="0.35">
      <c r="A20" s="163">
        <v>17</v>
      </c>
      <c r="B20" s="157" t="s">
        <v>306</v>
      </c>
      <c r="C20" s="168" t="s">
        <v>305</v>
      </c>
      <c r="D20" s="158">
        <v>7</v>
      </c>
      <c r="E20" s="172"/>
    </row>
    <row r="21" spans="1:5" ht="21.75" customHeight="1" x14ac:dyDescent="0.35">
      <c r="A21" s="156">
        <v>18</v>
      </c>
      <c r="B21" s="177" t="s">
        <v>307</v>
      </c>
      <c r="C21" s="177" t="s">
        <v>305</v>
      </c>
      <c r="D21" s="162">
        <v>9</v>
      </c>
      <c r="E21" s="172"/>
    </row>
    <row r="22" spans="1:5" ht="21.75" customHeight="1" x14ac:dyDescent="0.35">
      <c r="A22" s="163">
        <v>19</v>
      </c>
      <c r="B22" s="164" t="s">
        <v>308</v>
      </c>
      <c r="C22" s="164" t="s">
        <v>309</v>
      </c>
      <c r="D22" s="166">
        <v>8</v>
      </c>
      <c r="E22" s="155"/>
    </row>
    <row r="23" spans="1:5" ht="21.75" customHeight="1" x14ac:dyDescent="0.35">
      <c r="A23" s="156">
        <v>20</v>
      </c>
      <c r="B23" s="168" t="s">
        <v>310</v>
      </c>
      <c r="C23" s="168" t="s">
        <v>309</v>
      </c>
      <c r="D23" s="158">
        <v>6</v>
      </c>
      <c r="E23" s="159"/>
    </row>
    <row r="24" spans="1:5" ht="21.75" customHeight="1" x14ac:dyDescent="0.35">
      <c r="A24" s="178">
        <v>21</v>
      </c>
      <c r="B24" s="174" t="s">
        <v>311</v>
      </c>
      <c r="C24" s="173" t="s">
        <v>309</v>
      </c>
      <c r="D24" s="175">
        <v>11</v>
      </c>
      <c r="E24" s="167" t="s">
        <v>312</v>
      </c>
    </row>
    <row r="25" spans="1:5" ht="21.75" customHeight="1" x14ac:dyDescent="0.35">
      <c r="A25" s="152">
        <v>22</v>
      </c>
      <c r="B25" s="170" t="s">
        <v>313</v>
      </c>
      <c r="C25" s="170" t="s">
        <v>314</v>
      </c>
      <c r="D25" s="154">
        <v>6</v>
      </c>
      <c r="E25" s="172"/>
    </row>
    <row r="26" spans="1:5" ht="21.75" customHeight="1" x14ac:dyDescent="0.35">
      <c r="A26" s="163">
        <v>23</v>
      </c>
      <c r="B26" s="168" t="s">
        <v>315</v>
      </c>
      <c r="C26" s="168" t="s">
        <v>314</v>
      </c>
      <c r="D26" s="158">
        <v>7</v>
      </c>
      <c r="E26" s="172"/>
    </row>
    <row r="27" spans="1:5" ht="21.75" customHeight="1" x14ac:dyDescent="0.35">
      <c r="A27" s="160">
        <v>24</v>
      </c>
      <c r="B27" s="177" t="s">
        <v>316</v>
      </c>
      <c r="C27" s="177" t="s">
        <v>314</v>
      </c>
      <c r="D27" s="162">
        <v>7</v>
      </c>
      <c r="E27" s="179"/>
    </row>
  </sheetData>
  <printOptions horizontalCentered="1"/>
  <pageMargins left="0.59055118110236227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"/>
  <sheetViews>
    <sheetView zoomScaleNormal="100" workbookViewId="0">
      <selection activeCell="A3" sqref="A3"/>
    </sheetView>
  </sheetViews>
  <sheetFormatPr defaultRowHeight="18.75" x14ac:dyDescent="0.3"/>
  <cols>
    <col min="1" max="1" width="5.5" style="180" customWidth="1"/>
    <col min="2" max="2" width="23" style="180" customWidth="1"/>
    <col min="3" max="9" width="15.125" style="180" customWidth="1"/>
    <col min="10" max="258" width="9" style="180"/>
    <col min="259" max="259" width="9" style="180" customWidth="1"/>
    <col min="260" max="260" width="25" style="180" customWidth="1"/>
    <col min="261" max="265" width="20.5" style="180" customWidth="1"/>
    <col min="266" max="514" width="9" style="180"/>
    <col min="515" max="515" width="9" style="180" customWidth="1"/>
    <col min="516" max="516" width="25" style="180" customWidth="1"/>
    <col min="517" max="521" width="20.5" style="180" customWidth="1"/>
    <col min="522" max="770" width="9" style="180"/>
    <col min="771" max="771" width="9" style="180" customWidth="1"/>
    <col min="772" max="772" width="25" style="180" customWidth="1"/>
    <col min="773" max="777" width="20.5" style="180" customWidth="1"/>
    <col min="778" max="1026" width="9" style="180"/>
    <col min="1027" max="1027" width="9" style="180" customWidth="1"/>
    <col min="1028" max="1028" width="25" style="180" customWidth="1"/>
    <col min="1029" max="1033" width="20.5" style="180" customWidth="1"/>
    <col min="1034" max="1282" width="9" style="180"/>
    <col min="1283" max="1283" width="9" style="180" customWidth="1"/>
    <col min="1284" max="1284" width="25" style="180" customWidth="1"/>
    <col min="1285" max="1289" width="20.5" style="180" customWidth="1"/>
    <col min="1290" max="1538" width="9" style="180"/>
    <col min="1539" max="1539" width="9" style="180" customWidth="1"/>
    <col min="1540" max="1540" width="25" style="180" customWidth="1"/>
    <col min="1541" max="1545" width="20.5" style="180" customWidth="1"/>
    <col min="1546" max="1794" width="9" style="180"/>
    <col min="1795" max="1795" width="9" style="180" customWidth="1"/>
    <col min="1796" max="1796" width="25" style="180" customWidth="1"/>
    <col min="1797" max="1801" width="20.5" style="180" customWidth="1"/>
    <col min="1802" max="2050" width="9" style="180"/>
    <col min="2051" max="2051" width="9" style="180" customWidth="1"/>
    <col min="2052" max="2052" width="25" style="180" customWidth="1"/>
    <col min="2053" max="2057" width="20.5" style="180" customWidth="1"/>
    <col min="2058" max="2306" width="9" style="180"/>
    <col min="2307" max="2307" width="9" style="180" customWidth="1"/>
    <col min="2308" max="2308" width="25" style="180" customWidth="1"/>
    <col min="2309" max="2313" width="20.5" style="180" customWidth="1"/>
    <col min="2314" max="2562" width="9" style="180"/>
    <col min="2563" max="2563" width="9" style="180" customWidth="1"/>
    <col min="2564" max="2564" width="25" style="180" customWidth="1"/>
    <col min="2565" max="2569" width="20.5" style="180" customWidth="1"/>
    <col min="2570" max="2818" width="9" style="180"/>
    <col min="2819" max="2819" width="9" style="180" customWidth="1"/>
    <col min="2820" max="2820" width="25" style="180" customWidth="1"/>
    <col min="2821" max="2825" width="20.5" style="180" customWidth="1"/>
    <col min="2826" max="3074" width="9" style="180"/>
    <col min="3075" max="3075" width="9" style="180" customWidth="1"/>
    <col min="3076" max="3076" width="25" style="180" customWidth="1"/>
    <col min="3077" max="3081" width="20.5" style="180" customWidth="1"/>
    <col min="3082" max="3330" width="9" style="180"/>
    <col min="3331" max="3331" width="9" style="180" customWidth="1"/>
    <col min="3332" max="3332" width="25" style="180" customWidth="1"/>
    <col min="3333" max="3337" width="20.5" style="180" customWidth="1"/>
    <col min="3338" max="3586" width="9" style="180"/>
    <col min="3587" max="3587" width="9" style="180" customWidth="1"/>
    <col min="3588" max="3588" width="25" style="180" customWidth="1"/>
    <col min="3589" max="3593" width="20.5" style="180" customWidth="1"/>
    <col min="3594" max="3842" width="9" style="180"/>
    <col min="3843" max="3843" width="9" style="180" customWidth="1"/>
    <col min="3844" max="3844" width="25" style="180" customWidth="1"/>
    <col min="3845" max="3849" width="20.5" style="180" customWidth="1"/>
    <col min="3850" max="4098" width="9" style="180"/>
    <col min="4099" max="4099" width="9" style="180" customWidth="1"/>
    <col min="4100" max="4100" width="25" style="180" customWidth="1"/>
    <col min="4101" max="4105" width="20.5" style="180" customWidth="1"/>
    <col min="4106" max="4354" width="9" style="180"/>
    <col min="4355" max="4355" width="9" style="180" customWidth="1"/>
    <col min="4356" max="4356" width="25" style="180" customWidth="1"/>
    <col min="4357" max="4361" width="20.5" style="180" customWidth="1"/>
    <col min="4362" max="4610" width="9" style="180"/>
    <col min="4611" max="4611" width="9" style="180" customWidth="1"/>
    <col min="4612" max="4612" width="25" style="180" customWidth="1"/>
    <col min="4613" max="4617" width="20.5" style="180" customWidth="1"/>
    <col min="4618" max="4866" width="9" style="180"/>
    <col min="4867" max="4867" width="9" style="180" customWidth="1"/>
    <col min="4868" max="4868" width="25" style="180" customWidth="1"/>
    <col min="4869" max="4873" width="20.5" style="180" customWidth="1"/>
    <col min="4874" max="5122" width="9" style="180"/>
    <col min="5123" max="5123" width="9" style="180" customWidth="1"/>
    <col min="5124" max="5124" width="25" style="180" customWidth="1"/>
    <col min="5125" max="5129" width="20.5" style="180" customWidth="1"/>
    <col min="5130" max="5378" width="9" style="180"/>
    <col min="5379" max="5379" width="9" style="180" customWidth="1"/>
    <col min="5380" max="5380" width="25" style="180" customWidth="1"/>
    <col min="5381" max="5385" width="20.5" style="180" customWidth="1"/>
    <col min="5386" max="5634" width="9" style="180"/>
    <col min="5635" max="5635" width="9" style="180" customWidth="1"/>
    <col min="5636" max="5636" width="25" style="180" customWidth="1"/>
    <col min="5637" max="5641" width="20.5" style="180" customWidth="1"/>
    <col min="5642" max="5890" width="9" style="180"/>
    <col min="5891" max="5891" width="9" style="180" customWidth="1"/>
    <col min="5892" max="5892" width="25" style="180" customWidth="1"/>
    <col min="5893" max="5897" width="20.5" style="180" customWidth="1"/>
    <col min="5898" max="6146" width="9" style="180"/>
    <col min="6147" max="6147" width="9" style="180" customWidth="1"/>
    <col min="6148" max="6148" width="25" style="180" customWidth="1"/>
    <col min="6149" max="6153" width="20.5" style="180" customWidth="1"/>
    <col min="6154" max="6402" width="9" style="180"/>
    <col min="6403" max="6403" width="9" style="180" customWidth="1"/>
    <col min="6404" max="6404" width="25" style="180" customWidth="1"/>
    <col min="6405" max="6409" width="20.5" style="180" customWidth="1"/>
    <col min="6410" max="6658" width="9" style="180"/>
    <col min="6659" max="6659" width="9" style="180" customWidth="1"/>
    <col min="6660" max="6660" width="25" style="180" customWidth="1"/>
    <col min="6661" max="6665" width="20.5" style="180" customWidth="1"/>
    <col min="6666" max="6914" width="9" style="180"/>
    <col min="6915" max="6915" width="9" style="180" customWidth="1"/>
    <col min="6916" max="6916" width="25" style="180" customWidth="1"/>
    <col min="6917" max="6921" width="20.5" style="180" customWidth="1"/>
    <col min="6922" max="7170" width="9" style="180"/>
    <col min="7171" max="7171" width="9" style="180" customWidth="1"/>
    <col min="7172" max="7172" width="25" style="180" customWidth="1"/>
    <col min="7173" max="7177" width="20.5" style="180" customWidth="1"/>
    <col min="7178" max="7426" width="9" style="180"/>
    <col min="7427" max="7427" width="9" style="180" customWidth="1"/>
    <col min="7428" max="7428" width="25" style="180" customWidth="1"/>
    <col min="7429" max="7433" width="20.5" style="180" customWidth="1"/>
    <col min="7434" max="7682" width="9" style="180"/>
    <col min="7683" max="7683" width="9" style="180" customWidth="1"/>
    <col min="7684" max="7684" width="25" style="180" customWidth="1"/>
    <col min="7685" max="7689" width="20.5" style="180" customWidth="1"/>
    <col min="7690" max="7938" width="9" style="180"/>
    <col min="7939" max="7939" width="9" style="180" customWidth="1"/>
    <col min="7940" max="7940" width="25" style="180" customWidth="1"/>
    <col min="7941" max="7945" width="20.5" style="180" customWidth="1"/>
    <col min="7946" max="8194" width="9" style="180"/>
    <col min="8195" max="8195" width="9" style="180" customWidth="1"/>
    <col min="8196" max="8196" width="25" style="180" customWidth="1"/>
    <col min="8197" max="8201" width="20.5" style="180" customWidth="1"/>
    <col min="8202" max="8450" width="9" style="180"/>
    <col min="8451" max="8451" width="9" style="180" customWidth="1"/>
    <col min="8452" max="8452" width="25" style="180" customWidth="1"/>
    <col min="8453" max="8457" width="20.5" style="180" customWidth="1"/>
    <col min="8458" max="8706" width="9" style="180"/>
    <col min="8707" max="8707" width="9" style="180" customWidth="1"/>
    <col min="8708" max="8708" width="25" style="180" customWidth="1"/>
    <col min="8709" max="8713" width="20.5" style="180" customWidth="1"/>
    <col min="8714" max="8962" width="9" style="180"/>
    <col min="8963" max="8963" width="9" style="180" customWidth="1"/>
    <col min="8964" max="8964" width="25" style="180" customWidth="1"/>
    <col min="8965" max="8969" width="20.5" style="180" customWidth="1"/>
    <col min="8970" max="9218" width="9" style="180"/>
    <col min="9219" max="9219" width="9" style="180" customWidth="1"/>
    <col min="9220" max="9220" width="25" style="180" customWidth="1"/>
    <col min="9221" max="9225" width="20.5" style="180" customWidth="1"/>
    <col min="9226" max="9474" width="9" style="180"/>
    <col min="9475" max="9475" width="9" style="180" customWidth="1"/>
    <col min="9476" max="9476" width="25" style="180" customWidth="1"/>
    <col min="9477" max="9481" width="20.5" style="180" customWidth="1"/>
    <col min="9482" max="9730" width="9" style="180"/>
    <col min="9731" max="9731" width="9" style="180" customWidth="1"/>
    <col min="9732" max="9732" width="25" style="180" customWidth="1"/>
    <col min="9733" max="9737" width="20.5" style="180" customWidth="1"/>
    <col min="9738" max="9986" width="9" style="180"/>
    <col min="9987" max="9987" width="9" style="180" customWidth="1"/>
    <col min="9988" max="9988" width="25" style="180" customWidth="1"/>
    <col min="9989" max="9993" width="20.5" style="180" customWidth="1"/>
    <col min="9994" max="10242" width="9" style="180"/>
    <col min="10243" max="10243" width="9" style="180" customWidth="1"/>
    <col min="10244" max="10244" width="25" style="180" customWidth="1"/>
    <col min="10245" max="10249" width="20.5" style="180" customWidth="1"/>
    <col min="10250" max="10498" width="9" style="180"/>
    <col min="10499" max="10499" width="9" style="180" customWidth="1"/>
    <col min="10500" max="10500" width="25" style="180" customWidth="1"/>
    <col min="10501" max="10505" width="20.5" style="180" customWidth="1"/>
    <col min="10506" max="10754" width="9" style="180"/>
    <col min="10755" max="10755" width="9" style="180" customWidth="1"/>
    <col min="10756" max="10756" width="25" style="180" customWidth="1"/>
    <col min="10757" max="10761" width="20.5" style="180" customWidth="1"/>
    <col min="10762" max="11010" width="9" style="180"/>
    <col min="11011" max="11011" width="9" style="180" customWidth="1"/>
    <col min="11012" max="11012" width="25" style="180" customWidth="1"/>
    <col min="11013" max="11017" width="20.5" style="180" customWidth="1"/>
    <col min="11018" max="11266" width="9" style="180"/>
    <col min="11267" max="11267" width="9" style="180" customWidth="1"/>
    <col min="11268" max="11268" width="25" style="180" customWidth="1"/>
    <col min="11269" max="11273" width="20.5" style="180" customWidth="1"/>
    <col min="11274" max="11522" width="9" style="180"/>
    <col min="11523" max="11523" width="9" style="180" customWidth="1"/>
    <col min="11524" max="11524" width="25" style="180" customWidth="1"/>
    <col min="11525" max="11529" width="20.5" style="180" customWidth="1"/>
    <col min="11530" max="11778" width="9" style="180"/>
    <col min="11779" max="11779" width="9" style="180" customWidth="1"/>
    <col min="11780" max="11780" width="25" style="180" customWidth="1"/>
    <col min="11781" max="11785" width="20.5" style="180" customWidth="1"/>
    <col min="11786" max="12034" width="9" style="180"/>
    <col min="12035" max="12035" width="9" style="180" customWidth="1"/>
    <col min="12036" max="12036" width="25" style="180" customWidth="1"/>
    <col min="12037" max="12041" width="20.5" style="180" customWidth="1"/>
    <col min="12042" max="12290" width="9" style="180"/>
    <col min="12291" max="12291" width="9" style="180" customWidth="1"/>
    <col min="12292" max="12292" width="25" style="180" customWidth="1"/>
    <col min="12293" max="12297" width="20.5" style="180" customWidth="1"/>
    <col min="12298" max="12546" width="9" style="180"/>
    <col min="12547" max="12547" width="9" style="180" customWidth="1"/>
    <col min="12548" max="12548" width="25" style="180" customWidth="1"/>
    <col min="12549" max="12553" width="20.5" style="180" customWidth="1"/>
    <col min="12554" max="12802" width="9" style="180"/>
    <col min="12803" max="12803" width="9" style="180" customWidth="1"/>
    <col min="12804" max="12804" width="25" style="180" customWidth="1"/>
    <col min="12805" max="12809" width="20.5" style="180" customWidth="1"/>
    <col min="12810" max="13058" width="9" style="180"/>
    <col min="13059" max="13059" width="9" style="180" customWidth="1"/>
    <col min="13060" max="13060" width="25" style="180" customWidth="1"/>
    <col min="13061" max="13065" width="20.5" style="180" customWidth="1"/>
    <col min="13066" max="13314" width="9" style="180"/>
    <col min="13315" max="13315" width="9" style="180" customWidth="1"/>
    <col min="13316" max="13316" width="25" style="180" customWidth="1"/>
    <col min="13317" max="13321" width="20.5" style="180" customWidth="1"/>
    <col min="13322" max="13570" width="9" style="180"/>
    <col min="13571" max="13571" width="9" style="180" customWidth="1"/>
    <col min="13572" max="13572" width="25" style="180" customWidth="1"/>
    <col min="13573" max="13577" width="20.5" style="180" customWidth="1"/>
    <col min="13578" max="13826" width="9" style="180"/>
    <col min="13827" max="13827" width="9" style="180" customWidth="1"/>
    <col min="13828" max="13828" width="25" style="180" customWidth="1"/>
    <col min="13829" max="13833" width="20.5" style="180" customWidth="1"/>
    <col min="13834" max="14082" width="9" style="180"/>
    <col min="14083" max="14083" width="9" style="180" customWidth="1"/>
    <col min="14084" max="14084" width="25" style="180" customWidth="1"/>
    <col min="14085" max="14089" width="20.5" style="180" customWidth="1"/>
    <col min="14090" max="14338" width="9" style="180"/>
    <col min="14339" max="14339" width="9" style="180" customWidth="1"/>
    <col min="14340" max="14340" width="25" style="180" customWidth="1"/>
    <col min="14341" max="14345" width="20.5" style="180" customWidth="1"/>
    <col min="14346" max="14594" width="9" style="180"/>
    <col min="14595" max="14595" width="9" style="180" customWidth="1"/>
    <col min="14596" max="14596" width="25" style="180" customWidth="1"/>
    <col min="14597" max="14601" width="20.5" style="180" customWidth="1"/>
    <col min="14602" max="14850" width="9" style="180"/>
    <col min="14851" max="14851" width="9" style="180" customWidth="1"/>
    <col min="14852" max="14852" width="25" style="180" customWidth="1"/>
    <col min="14853" max="14857" width="20.5" style="180" customWidth="1"/>
    <col min="14858" max="15106" width="9" style="180"/>
    <col min="15107" max="15107" width="9" style="180" customWidth="1"/>
    <col min="15108" max="15108" width="25" style="180" customWidth="1"/>
    <col min="15109" max="15113" width="20.5" style="180" customWidth="1"/>
    <col min="15114" max="15362" width="9" style="180"/>
    <col min="15363" max="15363" width="9" style="180" customWidth="1"/>
    <col min="15364" max="15364" width="25" style="180" customWidth="1"/>
    <col min="15365" max="15369" width="20.5" style="180" customWidth="1"/>
    <col min="15370" max="15618" width="9" style="180"/>
    <col min="15619" max="15619" width="9" style="180" customWidth="1"/>
    <col min="15620" max="15620" width="25" style="180" customWidth="1"/>
    <col min="15621" max="15625" width="20.5" style="180" customWidth="1"/>
    <col min="15626" max="15874" width="9" style="180"/>
    <col min="15875" max="15875" width="9" style="180" customWidth="1"/>
    <col min="15876" max="15876" width="25" style="180" customWidth="1"/>
    <col min="15877" max="15881" width="20.5" style="180" customWidth="1"/>
    <col min="15882" max="16130" width="9" style="180"/>
    <col min="16131" max="16131" width="9" style="180" customWidth="1"/>
    <col min="16132" max="16132" width="25" style="180" customWidth="1"/>
    <col min="16133" max="16137" width="20.5" style="180" customWidth="1"/>
    <col min="16138" max="16384" width="9" style="180"/>
  </cols>
  <sheetData>
    <row r="1" spans="1:9" ht="21" x14ac:dyDescent="0.35">
      <c r="I1" s="181"/>
    </row>
    <row r="2" spans="1:9" ht="23.25" x14ac:dyDescent="0.35">
      <c r="A2" s="182" t="s">
        <v>689</v>
      </c>
      <c r="B2" s="182"/>
      <c r="C2" s="183"/>
      <c r="D2" s="183"/>
      <c r="E2" s="183"/>
      <c r="F2" s="183"/>
      <c r="G2" s="183"/>
      <c r="H2" s="183"/>
      <c r="I2" s="183"/>
    </row>
    <row r="3" spans="1:9" x14ac:dyDescent="0.3">
      <c r="A3" s="184" t="s">
        <v>170</v>
      </c>
      <c r="B3" s="184" t="s">
        <v>284</v>
      </c>
      <c r="C3" s="185" t="s">
        <v>318</v>
      </c>
      <c r="D3" s="186"/>
      <c r="E3" s="186"/>
      <c r="F3" s="187"/>
      <c r="G3" s="187"/>
      <c r="H3" s="188"/>
      <c r="I3" s="184" t="s">
        <v>271</v>
      </c>
    </row>
    <row r="4" spans="1:9" x14ac:dyDescent="0.3">
      <c r="A4" s="189"/>
      <c r="B4" s="189"/>
      <c r="C4" s="190" t="s">
        <v>319</v>
      </c>
      <c r="D4" s="191" t="s">
        <v>320</v>
      </c>
      <c r="E4" s="191" t="s">
        <v>321</v>
      </c>
      <c r="F4" s="191" t="s">
        <v>322</v>
      </c>
      <c r="G4" s="191" t="s">
        <v>323</v>
      </c>
      <c r="H4" s="192" t="s">
        <v>249</v>
      </c>
      <c r="I4" s="193"/>
    </row>
    <row r="5" spans="1:9" ht="21" x14ac:dyDescent="0.35">
      <c r="A5" s="194">
        <v>1</v>
      </c>
      <c r="B5" s="195" t="s">
        <v>288</v>
      </c>
      <c r="C5" s="196">
        <v>9</v>
      </c>
      <c r="D5" s="197">
        <v>40</v>
      </c>
      <c r="E5" s="197">
        <v>5</v>
      </c>
      <c r="F5" s="198">
        <v>6</v>
      </c>
      <c r="G5" s="198"/>
      <c r="H5" s="199">
        <f t="shared" ref="H5:H10" si="0">SUM(C5:G5)</f>
        <v>60</v>
      </c>
      <c r="I5" s="200">
        <f>H5*100/H10</f>
        <v>36.585365853658537</v>
      </c>
    </row>
    <row r="6" spans="1:9" ht="21" x14ac:dyDescent="0.35">
      <c r="A6" s="201">
        <v>2</v>
      </c>
      <c r="B6" s="202" t="s">
        <v>305</v>
      </c>
      <c r="C6" s="203">
        <v>3</v>
      </c>
      <c r="D6" s="204">
        <v>12</v>
      </c>
      <c r="E6" s="204">
        <v>1</v>
      </c>
      <c r="F6" s="205">
        <v>5</v>
      </c>
      <c r="G6" s="205"/>
      <c r="H6" s="206">
        <f t="shared" si="0"/>
        <v>21</v>
      </c>
      <c r="I6" s="207">
        <f>H6*100/H10</f>
        <v>12.804878048780488</v>
      </c>
    </row>
    <row r="7" spans="1:9" ht="21" x14ac:dyDescent="0.35">
      <c r="A7" s="201">
        <v>3</v>
      </c>
      <c r="B7" s="202" t="s">
        <v>296</v>
      </c>
      <c r="C7" s="203">
        <v>6</v>
      </c>
      <c r="D7" s="204">
        <v>35</v>
      </c>
      <c r="E7" s="204">
        <v>1</v>
      </c>
      <c r="F7" s="205">
        <v>5</v>
      </c>
      <c r="G7" s="205">
        <v>1</v>
      </c>
      <c r="H7" s="206">
        <f t="shared" si="0"/>
        <v>48</v>
      </c>
      <c r="I7" s="207">
        <f>H7*100/H10</f>
        <v>29.26829268292683</v>
      </c>
    </row>
    <row r="8" spans="1:9" ht="21" x14ac:dyDescent="0.35">
      <c r="A8" s="201">
        <v>4</v>
      </c>
      <c r="B8" s="202" t="s">
        <v>309</v>
      </c>
      <c r="C8" s="203"/>
      <c r="D8" s="204">
        <v>14</v>
      </c>
      <c r="E8" s="204">
        <v>1</v>
      </c>
      <c r="F8" s="205">
        <v>3</v>
      </c>
      <c r="G8" s="205"/>
      <c r="H8" s="206">
        <f t="shared" si="0"/>
        <v>18</v>
      </c>
      <c r="I8" s="207">
        <f>H8*100/H10</f>
        <v>10.975609756097562</v>
      </c>
    </row>
    <row r="9" spans="1:9" ht="21" x14ac:dyDescent="0.35">
      <c r="A9" s="208">
        <v>5</v>
      </c>
      <c r="B9" s="209" t="s">
        <v>314</v>
      </c>
      <c r="C9" s="210"/>
      <c r="D9" s="211">
        <v>10</v>
      </c>
      <c r="E9" s="211"/>
      <c r="F9" s="212">
        <v>7</v>
      </c>
      <c r="G9" s="212"/>
      <c r="H9" s="213">
        <f t="shared" si="0"/>
        <v>17</v>
      </c>
      <c r="I9" s="214">
        <f>H9*100/H10</f>
        <v>10.365853658536585</v>
      </c>
    </row>
    <row r="10" spans="1:9" ht="21" x14ac:dyDescent="0.35">
      <c r="A10" s="215"/>
      <c r="B10" s="216" t="s">
        <v>249</v>
      </c>
      <c r="C10" s="217">
        <f>SUM(C5:C9)</f>
        <v>18</v>
      </c>
      <c r="D10" s="217">
        <f>SUM(D5:D9)</f>
        <v>111</v>
      </c>
      <c r="E10" s="217">
        <f>SUM(E5:E9)</f>
        <v>8</v>
      </c>
      <c r="F10" s="217">
        <f>SUM(F5:F9)</f>
        <v>26</v>
      </c>
      <c r="G10" s="217">
        <f>SUM(G5:G9)</f>
        <v>1</v>
      </c>
      <c r="H10" s="218">
        <f t="shared" si="0"/>
        <v>164</v>
      </c>
      <c r="I10" s="219">
        <f>SUM(I5:I9)</f>
        <v>99.999999999999986</v>
      </c>
    </row>
    <row r="11" spans="1:9" ht="21" x14ac:dyDescent="0.35">
      <c r="A11" s="215"/>
      <c r="B11" s="216" t="s">
        <v>271</v>
      </c>
      <c r="C11" s="220">
        <f>C10*100/H10</f>
        <v>10.975609756097562</v>
      </c>
      <c r="D11" s="221">
        <f>D10*100/H10</f>
        <v>67.682926829268297</v>
      </c>
      <c r="E11" s="221">
        <f>E10*100/H10</f>
        <v>4.8780487804878048</v>
      </c>
      <c r="F11" s="221">
        <f>F10*100/H10</f>
        <v>15.853658536585366</v>
      </c>
      <c r="G11" s="221">
        <f>G10*100/H10</f>
        <v>0.6097560975609756</v>
      </c>
      <c r="H11" s="222">
        <f>SUM(C11:G11)</f>
        <v>100</v>
      </c>
      <c r="I11" s="223"/>
    </row>
    <row r="12" spans="1:9" ht="21" x14ac:dyDescent="0.35">
      <c r="A12" s="181"/>
      <c r="B12" s="181"/>
      <c r="C12" s="224"/>
      <c r="D12" s="224"/>
      <c r="E12" s="224"/>
      <c r="F12" s="224"/>
      <c r="G12" s="224"/>
      <c r="H12" s="225"/>
      <c r="I12" s="181"/>
    </row>
    <row r="13" spans="1:9" ht="21" customHeight="1" x14ac:dyDescent="0.35">
      <c r="A13" s="226"/>
      <c r="B13" s="227" t="s">
        <v>324</v>
      </c>
      <c r="D13" s="228"/>
      <c r="E13" s="228"/>
      <c r="I13" s="229"/>
    </row>
    <row r="14" spans="1:9" ht="21" customHeight="1" x14ac:dyDescent="0.35">
      <c r="A14" s="230" t="s">
        <v>325</v>
      </c>
    </row>
    <row r="15" spans="1:9" ht="21" customHeight="1" x14ac:dyDescent="0.3">
      <c r="A15" s="231" t="s">
        <v>326</v>
      </c>
      <c r="B15" s="232"/>
    </row>
    <row r="16" spans="1:9" ht="21" customHeight="1" x14ac:dyDescent="0.3">
      <c r="A16" s="233"/>
      <c r="B16" s="234"/>
      <c r="C16" s="235"/>
      <c r="D16" s="235"/>
      <c r="E16" s="235"/>
    </row>
    <row r="17" spans="1:7" ht="21" customHeight="1" x14ac:dyDescent="0.3">
      <c r="A17" s="233"/>
      <c r="B17" s="234"/>
    </row>
    <row r="18" spans="1:7" ht="21" customHeight="1" x14ac:dyDescent="0.3">
      <c r="A18" s="233"/>
      <c r="B18" s="234"/>
      <c r="C18" s="236" t="s">
        <v>327</v>
      </c>
      <c r="D18" s="236" t="s">
        <v>328</v>
      </c>
      <c r="E18" s="236" t="s">
        <v>329</v>
      </c>
      <c r="F18" s="236" t="s">
        <v>330</v>
      </c>
      <c r="G18" s="236" t="s">
        <v>331</v>
      </c>
    </row>
    <row r="19" spans="1:7" ht="21" customHeight="1" x14ac:dyDescent="0.3">
      <c r="A19" s="237"/>
      <c r="B19" s="234"/>
      <c r="C19" s="235">
        <f>C10</f>
        <v>18</v>
      </c>
      <c r="D19" s="235">
        <f>D10</f>
        <v>111</v>
      </c>
      <c r="E19" s="235">
        <f>E10</f>
        <v>8</v>
      </c>
      <c r="F19" s="180">
        <f>F10</f>
        <v>26</v>
      </c>
      <c r="G19" s="180">
        <f>G10</f>
        <v>1</v>
      </c>
    </row>
    <row r="20" spans="1:7" ht="21" customHeight="1" x14ac:dyDescent="0.3">
      <c r="B20" s="234"/>
      <c r="C20" s="235"/>
      <c r="D20" s="235"/>
      <c r="E20" s="235"/>
    </row>
    <row r="21" spans="1:7" ht="21" customHeight="1" x14ac:dyDescent="0.3">
      <c r="B21" s="238"/>
      <c r="C21" s="235"/>
      <c r="D21" s="235"/>
      <c r="E21" s="235"/>
    </row>
    <row r="22" spans="1:7" ht="21" customHeight="1" x14ac:dyDescent="0.3"/>
  </sheetData>
  <printOptions horizontalCentered="1"/>
  <pageMargins left="0.78740157480314965" right="0.19685039370078741" top="0.39370078740157483" bottom="0.19685039370078741" header="0.39370078740157483" footer="0.62992125984251968"/>
  <pageSetup paperSize="9" scale="90" orientation="landscape" horizontalDpi="4294967294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"/>
  <sheetViews>
    <sheetView zoomScale="110" zoomScaleNormal="110" workbookViewId="0">
      <selection activeCell="A3" sqref="A3"/>
    </sheetView>
  </sheetViews>
  <sheetFormatPr defaultRowHeight="18.75" x14ac:dyDescent="0.3"/>
  <cols>
    <col min="1" max="1" width="6" style="239" customWidth="1"/>
    <col min="2" max="2" width="25.625" style="239" customWidth="1"/>
    <col min="3" max="3" width="14.125" style="239" customWidth="1"/>
    <col min="4" max="9" width="15.75" style="239" customWidth="1"/>
    <col min="10" max="256" width="9" style="239"/>
    <col min="257" max="257" width="17.625" style="239" customWidth="1"/>
    <col min="258" max="258" width="15" style="239" customWidth="1"/>
    <col min="259" max="262" width="16.625" style="239" customWidth="1"/>
    <col min="263" max="263" width="8.5" style="239" customWidth="1"/>
    <col min="264" max="512" width="9" style="239"/>
    <col min="513" max="513" width="17.625" style="239" customWidth="1"/>
    <col min="514" max="514" width="15" style="239" customWidth="1"/>
    <col min="515" max="518" width="16.625" style="239" customWidth="1"/>
    <col min="519" max="519" width="8.5" style="239" customWidth="1"/>
    <col min="520" max="768" width="9" style="239"/>
    <col min="769" max="769" width="17.625" style="239" customWidth="1"/>
    <col min="770" max="770" width="15" style="239" customWidth="1"/>
    <col min="771" max="774" width="16.625" style="239" customWidth="1"/>
    <col min="775" max="775" width="8.5" style="239" customWidth="1"/>
    <col min="776" max="1024" width="9" style="239"/>
    <col min="1025" max="1025" width="17.625" style="239" customWidth="1"/>
    <col min="1026" max="1026" width="15" style="239" customWidth="1"/>
    <col min="1027" max="1030" width="16.625" style="239" customWidth="1"/>
    <col min="1031" max="1031" width="8.5" style="239" customWidth="1"/>
    <col min="1032" max="1280" width="9" style="239"/>
    <col min="1281" max="1281" width="17.625" style="239" customWidth="1"/>
    <col min="1282" max="1282" width="15" style="239" customWidth="1"/>
    <col min="1283" max="1286" width="16.625" style="239" customWidth="1"/>
    <col min="1287" max="1287" width="8.5" style="239" customWidth="1"/>
    <col min="1288" max="1536" width="9" style="239"/>
    <col min="1537" max="1537" width="17.625" style="239" customWidth="1"/>
    <col min="1538" max="1538" width="15" style="239" customWidth="1"/>
    <col min="1539" max="1542" width="16.625" style="239" customWidth="1"/>
    <col min="1543" max="1543" width="8.5" style="239" customWidth="1"/>
    <col min="1544" max="1792" width="9" style="239"/>
    <col min="1793" max="1793" width="17.625" style="239" customWidth="1"/>
    <col min="1794" max="1794" width="15" style="239" customWidth="1"/>
    <col min="1795" max="1798" width="16.625" style="239" customWidth="1"/>
    <col min="1799" max="1799" width="8.5" style="239" customWidth="1"/>
    <col min="1800" max="2048" width="9" style="239"/>
    <col min="2049" max="2049" width="17.625" style="239" customWidth="1"/>
    <col min="2050" max="2050" width="15" style="239" customWidth="1"/>
    <col min="2051" max="2054" width="16.625" style="239" customWidth="1"/>
    <col min="2055" max="2055" width="8.5" style="239" customWidth="1"/>
    <col min="2056" max="2304" width="9" style="239"/>
    <col min="2305" max="2305" width="17.625" style="239" customWidth="1"/>
    <col min="2306" max="2306" width="15" style="239" customWidth="1"/>
    <col min="2307" max="2310" width="16.625" style="239" customWidth="1"/>
    <col min="2311" max="2311" width="8.5" style="239" customWidth="1"/>
    <col min="2312" max="2560" width="9" style="239"/>
    <col min="2561" max="2561" width="17.625" style="239" customWidth="1"/>
    <col min="2562" max="2562" width="15" style="239" customWidth="1"/>
    <col min="2563" max="2566" width="16.625" style="239" customWidth="1"/>
    <col min="2567" max="2567" width="8.5" style="239" customWidth="1"/>
    <col min="2568" max="2816" width="9" style="239"/>
    <col min="2817" max="2817" width="17.625" style="239" customWidth="1"/>
    <col min="2818" max="2818" width="15" style="239" customWidth="1"/>
    <col min="2819" max="2822" width="16.625" style="239" customWidth="1"/>
    <col min="2823" max="2823" width="8.5" style="239" customWidth="1"/>
    <col min="2824" max="3072" width="9" style="239"/>
    <col min="3073" max="3073" width="17.625" style="239" customWidth="1"/>
    <col min="3074" max="3074" width="15" style="239" customWidth="1"/>
    <col min="3075" max="3078" width="16.625" style="239" customWidth="1"/>
    <col min="3079" max="3079" width="8.5" style="239" customWidth="1"/>
    <col min="3080" max="3328" width="9" style="239"/>
    <col min="3329" max="3329" width="17.625" style="239" customWidth="1"/>
    <col min="3330" max="3330" width="15" style="239" customWidth="1"/>
    <col min="3331" max="3334" width="16.625" style="239" customWidth="1"/>
    <col min="3335" max="3335" width="8.5" style="239" customWidth="1"/>
    <col min="3336" max="3584" width="9" style="239"/>
    <col min="3585" max="3585" width="17.625" style="239" customWidth="1"/>
    <col min="3586" max="3586" width="15" style="239" customWidth="1"/>
    <col min="3587" max="3590" width="16.625" style="239" customWidth="1"/>
    <col min="3591" max="3591" width="8.5" style="239" customWidth="1"/>
    <col min="3592" max="3840" width="9" style="239"/>
    <col min="3841" max="3841" width="17.625" style="239" customWidth="1"/>
    <col min="3842" max="3842" width="15" style="239" customWidth="1"/>
    <col min="3843" max="3846" width="16.625" style="239" customWidth="1"/>
    <col min="3847" max="3847" width="8.5" style="239" customWidth="1"/>
    <col min="3848" max="4096" width="9" style="239"/>
    <col min="4097" max="4097" width="17.625" style="239" customWidth="1"/>
    <col min="4098" max="4098" width="15" style="239" customWidth="1"/>
    <col min="4099" max="4102" width="16.625" style="239" customWidth="1"/>
    <col min="4103" max="4103" width="8.5" style="239" customWidth="1"/>
    <col min="4104" max="4352" width="9" style="239"/>
    <col min="4353" max="4353" width="17.625" style="239" customWidth="1"/>
    <col min="4354" max="4354" width="15" style="239" customWidth="1"/>
    <col min="4355" max="4358" width="16.625" style="239" customWidth="1"/>
    <col min="4359" max="4359" width="8.5" style="239" customWidth="1"/>
    <col min="4360" max="4608" width="9" style="239"/>
    <col min="4609" max="4609" width="17.625" style="239" customWidth="1"/>
    <col min="4610" max="4610" width="15" style="239" customWidth="1"/>
    <col min="4611" max="4614" width="16.625" style="239" customWidth="1"/>
    <col min="4615" max="4615" width="8.5" style="239" customWidth="1"/>
    <col min="4616" max="4864" width="9" style="239"/>
    <col min="4865" max="4865" width="17.625" style="239" customWidth="1"/>
    <col min="4866" max="4866" width="15" style="239" customWidth="1"/>
    <col min="4867" max="4870" width="16.625" style="239" customWidth="1"/>
    <col min="4871" max="4871" width="8.5" style="239" customWidth="1"/>
    <col min="4872" max="5120" width="9" style="239"/>
    <col min="5121" max="5121" width="17.625" style="239" customWidth="1"/>
    <col min="5122" max="5122" width="15" style="239" customWidth="1"/>
    <col min="5123" max="5126" width="16.625" style="239" customWidth="1"/>
    <col min="5127" max="5127" width="8.5" style="239" customWidth="1"/>
    <col min="5128" max="5376" width="9" style="239"/>
    <col min="5377" max="5377" width="17.625" style="239" customWidth="1"/>
    <col min="5378" max="5378" width="15" style="239" customWidth="1"/>
    <col min="5379" max="5382" width="16.625" style="239" customWidth="1"/>
    <col min="5383" max="5383" width="8.5" style="239" customWidth="1"/>
    <col min="5384" max="5632" width="9" style="239"/>
    <col min="5633" max="5633" width="17.625" style="239" customWidth="1"/>
    <col min="5634" max="5634" width="15" style="239" customWidth="1"/>
    <col min="5635" max="5638" width="16.625" style="239" customWidth="1"/>
    <col min="5639" max="5639" width="8.5" style="239" customWidth="1"/>
    <col min="5640" max="5888" width="9" style="239"/>
    <col min="5889" max="5889" width="17.625" style="239" customWidth="1"/>
    <col min="5890" max="5890" width="15" style="239" customWidth="1"/>
    <col min="5891" max="5894" width="16.625" style="239" customWidth="1"/>
    <col min="5895" max="5895" width="8.5" style="239" customWidth="1"/>
    <col min="5896" max="6144" width="9" style="239"/>
    <col min="6145" max="6145" width="17.625" style="239" customWidth="1"/>
    <col min="6146" max="6146" width="15" style="239" customWidth="1"/>
    <col min="6147" max="6150" width="16.625" style="239" customWidth="1"/>
    <col min="6151" max="6151" width="8.5" style="239" customWidth="1"/>
    <col min="6152" max="6400" width="9" style="239"/>
    <col min="6401" max="6401" width="17.625" style="239" customWidth="1"/>
    <col min="6402" max="6402" width="15" style="239" customWidth="1"/>
    <col min="6403" max="6406" width="16.625" style="239" customWidth="1"/>
    <col min="6407" max="6407" width="8.5" style="239" customWidth="1"/>
    <col min="6408" max="6656" width="9" style="239"/>
    <col min="6657" max="6657" width="17.625" style="239" customWidth="1"/>
    <col min="6658" max="6658" width="15" style="239" customWidth="1"/>
    <col min="6659" max="6662" width="16.625" style="239" customWidth="1"/>
    <col min="6663" max="6663" width="8.5" style="239" customWidth="1"/>
    <col min="6664" max="6912" width="9" style="239"/>
    <col min="6913" max="6913" width="17.625" style="239" customWidth="1"/>
    <col min="6914" max="6914" width="15" style="239" customWidth="1"/>
    <col min="6915" max="6918" width="16.625" style="239" customWidth="1"/>
    <col min="6919" max="6919" width="8.5" style="239" customWidth="1"/>
    <col min="6920" max="7168" width="9" style="239"/>
    <col min="7169" max="7169" width="17.625" style="239" customWidth="1"/>
    <col min="7170" max="7170" width="15" style="239" customWidth="1"/>
    <col min="7171" max="7174" width="16.625" style="239" customWidth="1"/>
    <col min="7175" max="7175" width="8.5" style="239" customWidth="1"/>
    <col min="7176" max="7424" width="9" style="239"/>
    <col min="7425" max="7425" width="17.625" style="239" customWidth="1"/>
    <col min="7426" max="7426" width="15" style="239" customWidth="1"/>
    <col min="7427" max="7430" width="16.625" style="239" customWidth="1"/>
    <col min="7431" max="7431" width="8.5" style="239" customWidth="1"/>
    <col min="7432" max="7680" width="9" style="239"/>
    <col min="7681" max="7681" width="17.625" style="239" customWidth="1"/>
    <col min="7682" max="7682" width="15" style="239" customWidth="1"/>
    <col min="7683" max="7686" width="16.625" style="239" customWidth="1"/>
    <col min="7687" max="7687" width="8.5" style="239" customWidth="1"/>
    <col min="7688" max="7936" width="9" style="239"/>
    <col min="7937" max="7937" width="17.625" style="239" customWidth="1"/>
    <col min="7938" max="7938" width="15" style="239" customWidth="1"/>
    <col min="7939" max="7942" width="16.625" style="239" customWidth="1"/>
    <col min="7943" max="7943" width="8.5" style="239" customWidth="1"/>
    <col min="7944" max="8192" width="9" style="239"/>
    <col min="8193" max="8193" width="17.625" style="239" customWidth="1"/>
    <col min="8194" max="8194" width="15" style="239" customWidth="1"/>
    <col min="8195" max="8198" width="16.625" style="239" customWidth="1"/>
    <col min="8199" max="8199" width="8.5" style="239" customWidth="1"/>
    <col min="8200" max="8448" width="9" style="239"/>
    <col min="8449" max="8449" width="17.625" style="239" customWidth="1"/>
    <col min="8450" max="8450" width="15" style="239" customWidth="1"/>
    <col min="8451" max="8454" width="16.625" style="239" customWidth="1"/>
    <col min="8455" max="8455" width="8.5" style="239" customWidth="1"/>
    <col min="8456" max="8704" width="9" style="239"/>
    <col min="8705" max="8705" width="17.625" style="239" customWidth="1"/>
    <col min="8706" max="8706" width="15" style="239" customWidth="1"/>
    <col min="8707" max="8710" width="16.625" style="239" customWidth="1"/>
    <col min="8711" max="8711" width="8.5" style="239" customWidth="1"/>
    <col min="8712" max="8960" width="9" style="239"/>
    <col min="8961" max="8961" width="17.625" style="239" customWidth="1"/>
    <col min="8962" max="8962" width="15" style="239" customWidth="1"/>
    <col min="8963" max="8966" width="16.625" style="239" customWidth="1"/>
    <col min="8967" max="8967" width="8.5" style="239" customWidth="1"/>
    <col min="8968" max="9216" width="9" style="239"/>
    <col min="9217" max="9217" width="17.625" style="239" customWidth="1"/>
    <col min="9218" max="9218" width="15" style="239" customWidth="1"/>
    <col min="9219" max="9222" width="16.625" style="239" customWidth="1"/>
    <col min="9223" max="9223" width="8.5" style="239" customWidth="1"/>
    <col min="9224" max="9472" width="9" style="239"/>
    <col min="9473" max="9473" width="17.625" style="239" customWidth="1"/>
    <col min="9474" max="9474" width="15" style="239" customWidth="1"/>
    <col min="9475" max="9478" width="16.625" style="239" customWidth="1"/>
    <col min="9479" max="9479" width="8.5" style="239" customWidth="1"/>
    <col min="9480" max="9728" width="9" style="239"/>
    <col min="9729" max="9729" width="17.625" style="239" customWidth="1"/>
    <col min="9730" max="9730" width="15" style="239" customWidth="1"/>
    <col min="9731" max="9734" width="16.625" style="239" customWidth="1"/>
    <col min="9735" max="9735" width="8.5" style="239" customWidth="1"/>
    <col min="9736" max="9984" width="9" style="239"/>
    <col min="9985" max="9985" width="17.625" style="239" customWidth="1"/>
    <col min="9986" max="9986" width="15" style="239" customWidth="1"/>
    <col min="9987" max="9990" width="16.625" style="239" customWidth="1"/>
    <col min="9991" max="9991" width="8.5" style="239" customWidth="1"/>
    <col min="9992" max="10240" width="9" style="239"/>
    <col min="10241" max="10241" width="17.625" style="239" customWidth="1"/>
    <col min="10242" max="10242" width="15" style="239" customWidth="1"/>
    <col min="10243" max="10246" width="16.625" style="239" customWidth="1"/>
    <col min="10247" max="10247" width="8.5" style="239" customWidth="1"/>
    <col min="10248" max="10496" width="9" style="239"/>
    <col min="10497" max="10497" width="17.625" style="239" customWidth="1"/>
    <col min="10498" max="10498" width="15" style="239" customWidth="1"/>
    <col min="10499" max="10502" width="16.625" style="239" customWidth="1"/>
    <col min="10503" max="10503" width="8.5" style="239" customWidth="1"/>
    <col min="10504" max="10752" width="9" style="239"/>
    <col min="10753" max="10753" width="17.625" style="239" customWidth="1"/>
    <col min="10754" max="10754" width="15" style="239" customWidth="1"/>
    <col min="10755" max="10758" width="16.625" style="239" customWidth="1"/>
    <col min="10759" max="10759" width="8.5" style="239" customWidth="1"/>
    <col min="10760" max="11008" width="9" style="239"/>
    <col min="11009" max="11009" width="17.625" style="239" customWidth="1"/>
    <col min="11010" max="11010" width="15" style="239" customWidth="1"/>
    <col min="11011" max="11014" width="16.625" style="239" customWidth="1"/>
    <col min="11015" max="11015" width="8.5" style="239" customWidth="1"/>
    <col min="11016" max="11264" width="9" style="239"/>
    <col min="11265" max="11265" width="17.625" style="239" customWidth="1"/>
    <col min="11266" max="11266" width="15" style="239" customWidth="1"/>
    <col min="11267" max="11270" width="16.625" style="239" customWidth="1"/>
    <col min="11271" max="11271" width="8.5" style="239" customWidth="1"/>
    <col min="11272" max="11520" width="9" style="239"/>
    <col min="11521" max="11521" width="17.625" style="239" customWidth="1"/>
    <col min="11522" max="11522" width="15" style="239" customWidth="1"/>
    <col min="11523" max="11526" width="16.625" style="239" customWidth="1"/>
    <col min="11527" max="11527" width="8.5" style="239" customWidth="1"/>
    <col min="11528" max="11776" width="9" style="239"/>
    <col min="11777" max="11777" width="17.625" style="239" customWidth="1"/>
    <col min="11778" max="11778" width="15" style="239" customWidth="1"/>
    <col min="11779" max="11782" width="16.625" style="239" customWidth="1"/>
    <col min="11783" max="11783" width="8.5" style="239" customWidth="1"/>
    <col min="11784" max="12032" width="9" style="239"/>
    <col min="12033" max="12033" width="17.625" style="239" customWidth="1"/>
    <col min="12034" max="12034" width="15" style="239" customWidth="1"/>
    <col min="12035" max="12038" width="16.625" style="239" customWidth="1"/>
    <col min="12039" max="12039" width="8.5" style="239" customWidth="1"/>
    <col min="12040" max="12288" width="9" style="239"/>
    <col min="12289" max="12289" width="17.625" style="239" customWidth="1"/>
    <col min="12290" max="12290" width="15" style="239" customWidth="1"/>
    <col min="12291" max="12294" width="16.625" style="239" customWidth="1"/>
    <col min="12295" max="12295" width="8.5" style="239" customWidth="1"/>
    <col min="12296" max="12544" width="9" style="239"/>
    <col min="12545" max="12545" width="17.625" style="239" customWidth="1"/>
    <col min="12546" max="12546" width="15" style="239" customWidth="1"/>
    <col min="12547" max="12550" width="16.625" style="239" customWidth="1"/>
    <col min="12551" max="12551" width="8.5" style="239" customWidth="1"/>
    <col min="12552" max="12800" width="9" style="239"/>
    <col min="12801" max="12801" width="17.625" style="239" customWidth="1"/>
    <col min="12802" max="12802" width="15" style="239" customWidth="1"/>
    <col min="12803" max="12806" width="16.625" style="239" customWidth="1"/>
    <col min="12807" max="12807" width="8.5" style="239" customWidth="1"/>
    <col min="12808" max="13056" width="9" style="239"/>
    <col min="13057" max="13057" width="17.625" style="239" customWidth="1"/>
    <col min="13058" max="13058" width="15" style="239" customWidth="1"/>
    <col min="13059" max="13062" width="16.625" style="239" customWidth="1"/>
    <col min="13063" max="13063" width="8.5" style="239" customWidth="1"/>
    <col min="13064" max="13312" width="9" style="239"/>
    <col min="13313" max="13313" width="17.625" style="239" customWidth="1"/>
    <col min="13314" max="13314" width="15" style="239" customWidth="1"/>
    <col min="13315" max="13318" width="16.625" style="239" customWidth="1"/>
    <col min="13319" max="13319" width="8.5" style="239" customWidth="1"/>
    <col min="13320" max="13568" width="9" style="239"/>
    <col min="13569" max="13569" width="17.625" style="239" customWidth="1"/>
    <col min="13570" max="13570" width="15" style="239" customWidth="1"/>
    <col min="13571" max="13574" width="16.625" style="239" customWidth="1"/>
    <col min="13575" max="13575" width="8.5" style="239" customWidth="1"/>
    <col min="13576" max="13824" width="9" style="239"/>
    <col min="13825" max="13825" width="17.625" style="239" customWidth="1"/>
    <col min="13826" max="13826" width="15" style="239" customWidth="1"/>
    <col min="13827" max="13830" width="16.625" style="239" customWidth="1"/>
    <col min="13831" max="13831" width="8.5" style="239" customWidth="1"/>
    <col min="13832" max="14080" width="9" style="239"/>
    <col min="14081" max="14081" width="17.625" style="239" customWidth="1"/>
    <col min="14082" max="14082" width="15" style="239" customWidth="1"/>
    <col min="14083" max="14086" width="16.625" style="239" customWidth="1"/>
    <col min="14087" max="14087" width="8.5" style="239" customWidth="1"/>
    <col min="14088" max="14336" width="9" style="239"/>
    <col min="14337" max="14337" width="17.625" style="239" customWidth="1"/>
    <col min="14338" max="14338" width="15" style="239" customWidth="1"/>
    <col min="14339" max="14342" width="16.625" style="239" customWidth="1"/>
    <col min="14343" max="14343" width="8.5" style="239" customWidth="1"/>
    <col min="14344" max="14592" width="9" style="239"/>
    <col min="14593" max="14593" width="17.625" style="239" customWidth="1"/>
    <col min="14594" max="14594" width="15" style="239" customWidth="1"/>
    <col min="14595" max="14598" width="16.625" style="239" customWidth="1"/>
    <col min="14599" max="14599" width="8.5" style="239" customWidth="1"/>
    <col min="14600" max="14848" width="9" style="239"/>
    <col min="14849" max="14849" width="17.625" style="239" customWidth="1"/>
    <col min="14850" max="14850" width="15" style="239" customWidth="1"/>
    <col min="14851" max="14854" width="16.625" style="239" customWidth="1"/>
    <col min="14855" max="14855" width="8.5" style="239" customWidth="1"/>
    <col min="14856" max="15104" width="9" style="239"/>
    <col min="15105" max="15105" width="17.625" style="239" customWidth="1"/>
    <col min="15106" max="15106" width="15" style="239" customWidth="1"/>
    <col min="15107" max="15110" width="16.625" style="239" customWidth="1"/>
    <col min="15111" max="15111" width="8.5" style="239" customWidth="1"/>
    <col min="15112" max="15360" width="9" style="239"/>
    <col min="15361" max="15361" width="17.625" style="239" customWidth="1"/>
    <col min="15362" max="15362" width="15" style="239" customWidth="1"/>
    <col min="15363" max="15366" width="16.625" style="239" customWidth="1"/>
    <col min="15367" max="15367" width="8.5" style="239" customWidth="1"/>
    <col min="15368" max="15616" width="9" style="239"/>
    <col min="15617" max="15617" width="17.625" style="239" customWidth="1"/>
    <col min="15618" max="15618" width="15" style="239" customWidth="1"/>
    <col min="15619" max="15622" width="16.625" style="239" customWidth="1"/>
    <col min="15623" max="15623" width="8.5" style="239" customWidth="1"/>
    <col min="15624" max="15872" width="9" style="239"/>
    <col min="15873" max="15873" width="17.625" style="239" customWidth="1"/>
    <col min="15874" max="15874" width="15" style="239" customWidth="1"/>
    <col min="15875" max="15878" width="16.625" style="239" customWidth="1"/>
    <col min="15879" max="15879" width="8.5" style="239" customWidth="1"/>
    <col min="15880" max="16128" width="9" style="239"/>
    <col min="16129" max="16129" width="17.625" style="239" customWidth="1"/>
    <col min="16130" max="16130" width="15" style="239" customWidth="1"/>
    <col min="16131" max="16134" width="16.625" style="239" customWidth="1"/>
    <col min="16135" max="16135" width="8.5" style="239" customWidth="1"/>
    <col min="16136" max="16384" width="9" style="239"/>
  </cols>
  <sheetData>
    <row r="1" spans="1:9" ht="21" x14ac:dyDescent="0.3">
      <c r="H1" s="240"/>
      <c r="I1" s="240"/>
    </row>
    <row r="2" spans="1:9" ht="23.25" x14ac:dyDescent="0.35">
      <c r="A2" s="241" t="s">
        <v>690</v>
      </c>
      <c r="B2" s="241"/>
      <c r="C2" s="241"/>
      <c r="D2" s="242"/>
      <c r="E2" s="242"/>
      <c r="F2" s="242"/>
      <c r="G2" s="242"/>
      <c r="H2" s="242"/>
      <c r="I2" s="242"/>
    </row>
    <row r="3" spans="1:9" x14ac:dyDescent="0.3">
      <c r="A3" s="243" t="s">
        <v>170</v>
      </c>
      <c r="B3" s="243" t="s">
        <v>284</v>
      </c>
      <c r="C3" s="243"/>
      <c r="D3" s="244" t="s">
        <v>332</v>
      </c>
      <c r="E3" s="244"/>
      <c r="F3" s="244"/>
      <c r="G3" s="243" t="s">
        <v>249</v>
      </c>
      <c r="H3" s="243" t="s">
        <v>271</v>
      </c>
      <c r="I3" s="243" t="s">
        <v>333</v>
      </c>
    </row>
    <row r="4" spans="1:9" x14ac:dyDescent="0.3">
      <c r="A4" s="245"/>
      <c r="B4" s="245"/>
      <c r="C4" s="245" t="s">
        <v>334</v>
      </c>
      <c r="D4" s="246" t="s">
        <v>335</v>
      </c>
      <c r="E4" s="246" t="s">
        <v>336</v>
      </c>
      <c r="F4" s="246" t="s">
        <v>337</v>
      </c>
      <c r="G4" s="247" t="s">
        <v>338</v>
      </c>
      <c r="H4" s="245"/>
      <c r="I4" s="245"/>
    </row>
    <row r="5" spans="1:9" x14ac:dyDescent="0.3">
      <c r="A5" s="248"/>
      <c r="B5" s="248"/>
      <c r="C5" s="248"/>
      <c r="D5" s="249" t="s">
        <v>339</v>
      </c>
      <c r="E5" s="249" t="s">
        <v>340</v>
      </c>
      <c r="F5" s="249" t="s">
        <v>341</v>
      </c>
      <c r="G5" s="249"/>
      <c r="H5" s="248"/>
      <c r="I5" s="248"/>
    </row>
    <row r="6" spans="1:9" ht="21" x14ac:dyDescent="0.35">
      <c r="A6" s="250">
        <v>1</v>
      </c>
      <c r="B6" s="251" t="s">
        <v>288</v>
      </c>
      <c r="C6" s="250">
        <v>4</v>
      </c>
      <c r="D6" s="250">
        <v>40</v>
      </c>
      <c r="E6" s="250">
        <v>15</v>
      </c>
      <c r="F6" s="250">
        <v>1</v>
      </c>
      <c r="G6" s="250">
        <f>SUM(C6:F6)</f>
        <v>60</v>
      </c>
      <c r="H6" s="252">
        <f>SUM(G6/G11*100)</f>
        <v>36.585365853658537</v>
      </c>
      <c r="I6" s="252"/>
    </row>
    <row r="7" spans="1:9" ht="21" x14ac:dyDescent="0.35">
      <c r="A7" s="253">
        <v>2</v>
      </c>
      <c r="B7" s="254" t="s">
        <v>305</v>
      </c>
      <c r="C7" s="253">
        <v>1</v>
      </c>
      <c r="D7" s="253">
        <v>12</v>
      </c>
      <c r="E7" s="253">
        <v>8</v>
      </c>
      <c r="F7" s="253"/>
      <c r="G7" s="253">
        <f t="shared" ref="G7:G10" si="0">SUM(C7:F7)</f>
        <v>21</v>
      </c>
      <c r="H7" s="255">
        <f>SUM(G7/G11*100)</f>
        <v>12.804878048780488</v>
      </c>
      <c r="I7" s="255"/>
    </row>
    <row r="8" spans="1:9" ht="21" x14ac:dyDescent="0.35">
      <c r="A8" s="253">
        <v>3</v>
      </c>
      <c r="B8" s="254" t="s">
        <v>296</v>
      </c>
      <c r="C8" s="253"/>
      <c r="D8" s="253">
        <v>33</v>
      </c>
      <c r="E8" s="253">
        <v>12</v>
      </c>
      <c r="F8" s="253">
        <v>3</v>
      </c>
      <c r="G8" s="253">
        <f t="shared" si="0"/>
        <v>48</v>
      </c>
      <c r="H8" s="255">
        <f>SUM(G8/G11*100)</f>
        <v>29.268292682926827</v>
      </c>
      <c r="I8" s="255"/>
    </row>
    <row r="9" spans="1:9" ht="21" x14ac:dyDescent="0.35">
      <c r="A9" s="253">
        <v>4</v>
      </c>
      <c r="B9" s="254" t="s">
        <v>309</v>
      </c>
      <c r="C9" s="253">
        <v>2</v>
      </c>
      <c r="D9" s="253">
        <v>10</v>
      </c>
      <c r="E9" s="253">
        <v>6</v>
      </c>
      <c r="F9" s="253"/>
      <c r="G9" s="253">
        <f t="shared" si="0"/>
        <v>18</v>
      </c>
      <c r="H9" s="255">
        <f>SUM(G9/G11*100)</f>
        <v>10.975609756097562</v>
      </c>
      <c r="I9" s="255"/>
    </row>
    <row r="10" spans="1:9" ht="21" x14ac:dyDescent="0.35">
      <c r="A10" s="256">
        <v>5</v>
      </c>
      <c r="B10" s="257" t="s">
        <v>314</v>
      </c>
      <c r="C10" s="256"/>
      <c r="D10" s="256">
        <v>9</v>
      </c>
      <c r="E10" s="256">
        <v>7</v>
      </c>
      <c r="F10" s="256">
        <v>1</v>
      </c>
      <c r="G10" s="256">
        <f t="shared" si="0"/>
        <v>17</v>
      </c>
      <c r="H10" s="258">
        <f>SUM(G10/G11*100)</f>
        <v>10.365853658536585</v>
      </c>
      <c r="I10" s="258"/>
    </row>
    <row r="11" spans="1:9" ht="21" x14ac:dyDescent="0.35">
      <c r="A11" s="259"/>
      <c r="B11" s="260" t="s">
        <v>249</v>
      </c>
      <c r="C11" s="260">
        <f>SUM(C6:C10)</f>
        <v>7</v>
      </c>
      <c r="D11" s="261">
        <f>SUM(D6:D10)</f>
        <v>104</v>
      </c>
      <c r="E11" s="261">
        <f>SUM(E6:E10)</f>
        <v>48</v>
      </c>
      <c r="F11" s="261">
        <f>SUM(F6:F10)</f>
        <v>5</v>
      </c>
      <c r="G11" s="261">
        <f>SUM(C11:F11)</f>
        <v>164</v>
      </c>
      <c r="H11" s="262">
        <f>SUM(H6:H10)</f>
        <v>99.999999999999986</v>
      </c>
      <c r="I11" s="262"/>
    </row>
    <row r="12" spans="1:9" ht="21" x14ac:dyDescent="0.35">
      <c r="A12" s="259"/>
      <c r="B12" s="260" t="s">
        <v>271</v>
      </c>
      <c r="C12" s="263">
        <f>SUM(C11/G11*100)</f>
        <v>4.2682926829268295</v>
      </c>
      <c r="D12" s="263">
        <f>SUM(D11/G11*100)</f>
        <v>63.414634146341463</v>
      </c>
      <c r="E12" s="263">
        <f>SUM(E11/G11*100)</f>
        <v>29.268292682926827</v>
      </c>
      <c r="F12" s="263">
        <f>SUM(F11/G11*100)</f>
        <v>3.0487804878048781</v>
      </c>
      <c r="G12" s="262">
        <f>F12+E12+D12+C12</f>
        <v>99.999999999999986</v>
      </c>
      <c r="H12" s="261"/>
      <c r="I12" s="261"/>
    </row>
    <row r="14" spans="1:9" x14ac:dyDescent="0.3">
      <c r="B14" s="239" t="s">
        <v>342</v>
      </c>
    </row>
    <row r="15" spans="1:9" x14ac:dyDescent="0.3">
      <c r="A15" s="239" t="s">
        <v>343</v>
      </c>
    </row>
    <row r="16" spans="1:9" x14ac:dyDescent="0.3">
      <c r="A16" s="239" t="s">
        <v>344</v>
      </c>
    </row>
    <row r="17" spans="1:6" x14ac:dyDescent="0.3">
      <c r="A17" s="239" t="s">
        <v>345</v>
      </c>
    </row>
    <row r="19" spans="1:6" x14ac:dyDescent="0.3">
      <c r="B19" s="264"/>
    </row>
    <row r="20" spans="1:6" x14ac:dyDescent="0.3">
      <c r="A20" s="265"/>
      <c r="B20" s="265"/>
      <c r="C20" s="266" t="s">
        <v>335</v>
      </c>
      <c r="D20" s="266" t="s">
        <v>336</v>
      </c>
      <c r="E20" s="266" t="s">
        <v>337</v>
      </c>
      <c r="F20" s="264" t="s">
        <v>334</v>
      </c>
    </row>
    <row r="21" spans="1:6" x14ac:dyDescent="0.3">
      <c r="A21" s="265"/>
      <c r="B21" s="265"/>
      <c r="C21" s="264">
        <f>D11</f>
        <v>104</v>
      </c>
      <c r="D21" s="264">
        <f>E11</f>
        <v>48</v>
      </c>
      <c r="E21" s="264">
        <f>F11</f>
        <v>5</v>
      </c>
      <c r="F21" s="264">
        <f>C11</f>
        <v>7</v>
      </c>
    </row>
    <row r="22" spans="1:6" x14ac:dyDescent="0.3">
      <c r="C22" s="267"/>
      <c r="D22" s="267"/>
      <c r="E22" s="267"/>
    </row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workbookViewId="0">
      <selection activeCell="A3" sqref="A3"/>
    </sheetView>
  </sheetViews>
  <sheetFormatPr defaultRowHeight="21" x14ac:dyDescent="0.35"/>
  <cols>
    <col min="1" max="1" width="5.625" style="268" customWidth="1"/>
    <col min="2" max="2" width="15.375" style="268" customWidth="1"/>
    <col min="3" max="3" width="9.375" style="268" bestFit="1" customWidth="1"/>
    <col min="4" max="6" width="11.25" style="268" customWidth="1"/>
    <col min="7" max="7" width="12.25" style="268" customWidth="1"/>
    <col min="8" max="8" width="13.25" style="268" customWidth="1"/>
    <col min="9" max="9" width="13.375" style="268" bestFit="1" customWidth="1"/>
    <col min="10" max="10" width="12.25" style="268" customWidth="1"/>
    <col min="11" max="12" width="10.875" style="268" customWidth="1"/>
    <col min="13" max="257" width="9" style="268"/>
    <col min="258" max="258" width="17.625" style="268" customWidth="1"/>
    <col min="259" max="260" width="8.125" style="268" customWidth="1"/>
    <col min="261" max="261" width="9" style="268" customWidth="1"/>
    <col min="262" max="263" width="9" style="268" bestFit="1" customWidth="1"/>
    <col min="264" max="264" width="10.25" style="268" bestFit="1" customWidth="1"/>
    <col min="265" max="265" width="11.625" style="268" bestFit="1" customWidth="1"/>
    <col min="266" max="266" width="9.125" style="268" bestFit="1" customWidth="1"/>
    <col min="267" max="267" width="6.625" style="268" customWidth="1"/>
    <col min="268" max="268" width="7.375" style="268" bestFit="1" customWidth="1"/>
    <col min="269" max="513" width="9" style="268"/>
    <col min="514" max="514" width="17.625" style="268" customWidth="1"/>
    <col min="515" max="516" width="8.125" style="268" customWidth="1"/>
    <col min="517" max="517" width="9" style="268" customWidth="1"/>
    <col min="518" max="519" width="9" style="268" bestFit="1" customWidth="1"/>
    <col min="520" max="520" width="10.25" style="268" bestFit="1" customWidth="1"/>
    <col min="521" max="521" width="11.625" style="268" bestFit="1" customWidth="1"/>
    <col min="522" max="522" width="9.125" style="268" bestFit="1" customWidth="1"/>
    <col min="523" max="523" width="6.625" style="268" customWidth="1"/>
    <col min="524" max="524" width="7.375" style="268" bestFit="1" customWidth="1"/>
    <col min="525" max="769" width="9" style="268"/>
    <col min="770" max="770" width="17.625" style="268" customWidth="1"/>
    <col min="771" max="772" width="8.125" style="268" customWidth="1"/>
    <col min="773" max="773" width="9" style="268" customWidth="1"/>
    <col min="774" max="775" width="9" style="268" bestFit="1" customWidth="1"/>
    <col min="776" max="776" width="10.25" style="268" bestFit="1" customWidth="1"/>
    <col min="777" max="777" width="11.625" style="268" bestFit="1" customWidth="1"/>
    <col min="778" max="778" width="9.125" style="268" bestFit="1" customWidth="1"/>
    <col min="779" max="779" width="6.625" style="268" customWidth="1"/>
    <col min="780" max="780" width="7.375" style="268" bestFit="1" customWidth="1"/>
    <col min="781" max="1025" width="9" style="268"/>
    <col min="1026" max="1026" width="17.625" style="268" customWidth="1"/>
    <col min="1027" max="1028" width="8.125" style="268" customWidth="1"/>
    <col min="1029" max="1029" width="9" style="268" customWidth="1"/>
    <col min="1030" max="1031" width="9" style="268" bestFit="1" customWidth="1"/>
    <col min="1032" max="1032" width="10.25" style="268" bestFit="1" customWidth="1"/>
    <col min="1033" max="1033" width="11.625" style="268" bestFit="1" customWidth="1"/>
    <col min="1034" max="1034" width="9.125" style="268" bestFit="1" customWidth="1"/>
    <col min="1035" max="1035" width="6.625" style="268" customWidth="1"/>
    <col min="1036" max="1036" width="7.375" style="268" bestFit="1" customWidth="1"/>
    <col min="1037" max="1281" width="9" style="268"/>
    <col min="1282" max="1282" width="17.625" style="268" customWidth="1"/>
    <col min="1283" max="1284" width="8.125" style="268" customWidth="1"/>
    <col min="1285" max="1285" width="9" style="268" customWidth="1"/>
    <col min="1286" max="1287" width="9" style="268" bestFit="1" customWidth="1"/>
    <col min="1288" max="1288" width="10.25" style="268" bestFit="1" customWidth="1"/>
    <col min="1289" max="1289" width="11.625" style="268" bestFit="1" customWidth="1"/>
    <col min="1290" max="1290" width="9.125" style="268" bestFit="1" customWidth="1"/>
    <col min="1291" max="1291" width="6.625" style="268" customWidth="1"/>
    <col min="1292" max="1292" width="7.375" style="268" bestFit="1" customWidth="1"/>
    <col min="1293" max="1537" width="9" style="268"/>
    <col min="1538" max="1538" width="17.625" style="268" customWidth="1"/>
    <col min="1539" max="1540" width="8.125" style="268" customWidth="1"/>
    <col min="1541" max="1541" width="9" style="268" customWidth="1"/>
    <col min="1542" max="1543" width="9" style="268" bestFit="1" customWidth="1"/>
    <col min="1544" max="1544" width="10.25" style="268" bestFit="1" customWidth="1"/>
    <col min="1545" max="1545" width="11.625" style="268" bestFit="1" customWidth="1"/>
    <col min="1546" max="1546" width="9.125" style="268" bestFit="1" customWidth="1"/>
    <col min="1547" max="1547" width="6.625" style="268" customWidth="1"/>
    <col min="1548" max="1548" width="7.375" style="268" bestFit="1" customWidth="1"/>
    <col min="1549" max="1793" width="9" style="268"/>
    <col min="1794" max="1794" width="17.625" style="268" customWidth="1"/>
    <col min="1795" max="1796" width="8.125" style="268" customWidth="1"/>
    <col min="1797" max="1797" width="9" style="268" customWidth="1"/>
    <col min="1798" max="1799" width="9" style="268" bestFit="1" customWidth="1"/>
    <col min="1800" max="1800" width="10.25" style="268" bestFit="1" customWidth="1"/>
    <col min="1801" max="1801" width="11.625" style="268" bestFit="1" customWidth="1"/>
    <col min="1802" max="1802" width="9.125" style="268" bestFit="1" customWidth="1"/>
    <col min="1803" max="1803" width="6.625" style="268" customWidth="1"/>
    <col min="1804" max="1804" width="7.375" style="268" bestFit="1" customWidth="1"/>
    <col min="1805" max="2049" width="9" style="268"/>
    <col min="2050" max="2050" width="17.625" style="268" customWidth="1"/>
    <col min="2051" max="2052" width="8.125" style="268" customWidth="1"/>
    <col min="2053" max="2053" width="9" style="268" customWidth="1"/>
    <col min="2054" max="2055" width="9" style="268" bestFit="1" customWidth="1"/>
    <col min="2056" max="2056" width="10.25" style="268" bestFit="1" customWidth="1"/>
    <col min="2057" max="2057" width="11.625" style="268" bestFit="1" customWidth="1"/>
    <col min="2058" max="2058" width="9.125" style="268" bestFit="1" customWidth="1"/>
    <col min="2059" max="2059" width="6.625" style="268" customWidth="1"/>
    <col min="2060" max="2060" width="7.375" style="268" bestFit="1" customWidth="1"/>
    <col min="2061" max="2305" width="9" style="268"/>
    <col min="2306" max="2306" width="17.625" style="268" customWidth="1"/>
    <col min="2307" max="2308" width="8.125" style="268" customWidth="1"/>
    <col min="2309" max="2309" width="9" style="268" customWidth="1"/>
    <col min="2310" max="2311" width="9" style="268" bestFit="1" customWidth="1"/>
    <col min="2312" max="2312" width="10.25" style="268" bestFit="1" customWidth="1"/>
    <col min="2313" max="2313" width="11.625" style="268" bestFit="1" customWidth="1"/>
    <col min="2314" max="2314" width="9.125" style="268" bestFit="1" customWidth="1"/>
    <col min="2315" max="2315" width="6.625" style="268" customWidth="1"/>
    <col min="2316" max="2316" width="7.375" style="268" bestFit="1" customWidth="1"/>
    <col min="2317" max="2561" width="9" style="268"/>
    <col min="2562" max="2562" width="17.625" style="268" customWidth="1"/>
    <col min="2563" max="2564" width="8.125" style="268" customWidth="1"/>
    <col min="2565" max="2565" width="9" style="268" customWidth="1"/>
    <col min="2566" max="2567" width="9" style="268" bestFit="1" customWidth="1"/>
    <col min="2568" max="2568" width="10.25" style="268" bestFit="1" customWidth="1"/>
    <col min="2569" max="2569" width="11.625" style="268" bestFit="1" customWidth="1"/>
    <col min="2570" max="2570" width="9.125" style="268" bestFit="1" customWidth="1"/>
    <col min="2571" max="2571" width="6.625" style="268" customWidth="1"/>
    <col min="2572" max="2572" width="7.375" style="268" bestFit="1" customWidth="1"/>
    <col min="2573" max="2817" width="9" style="268"/>
    <col min="2818" max="2818" width="17.625" style="268" customWidth="1"/>
    <col min="2819" max="2820" width="8.125" style="268" customWidth="1"/>
    <col min="2821" max="2821" width="9" style="268" customWidth="1"/>
    <col min="2822" max="2823" width="9" style="268" bestFit="1" customWidth="1"/>
    <col min="2824" max="2824" width="10.25" style="268" bestFit="1" customWidth="1"/>
    <col min="2825" max="2825" width="11.625" style="268" bestFit="1" customWidth="1"/>
    <col min="2826" max="2826" width="9.125" style="268" bestFit="1" customWidth="1"/>
    <col min="2827" max="2827" width="6.625" style="268" customWidth="1"/>
    <col min="2828" max="2828" width="7.375" style="268" bestFit="1" customWidth="1"/>
    <col min="2829" max="3073" width="9" style="268"/>
    <col min="3074" max="3074" width="17.625" style="268" customWidth="1"/>
    <col min="3075" max="3076" width="8.125" style="268" customWidth="1"/>
    <col min="3077" max="3077" width="9" style="268" customWidth="1"/>
    <col min="3078" max="3079" width="9" style="268" bestFit="1" customWidth="1"/>
    <col min="3080" max="3080" width="10.25" style="268" bestFit="1" customWidth="1"/>
    <col min="3081" max="3081" width="11.625" style="268" bestFit="1" customWidth="1"/>
    <col min="3082" max="3082" width="9.125" style="268" bestFit="1" customWidth="1"/>
    <col min="3083" max="3083" width="6.625" style="268" customWidth="1"/>
    <col min="3084" max="3084" width="7.375" style="268" bestFit="1" customWidth="1"/>
    <col min="3085" max="3329" width="9" style="268"/>
    <col min="3330" max="3330" width="17.625" style="268" customWidth="1"/>
    <col min="3331" max="3332" width="8.125" style="268" customWidth="1"/>
    <col min="3333" max="3333" width="9" style="268" customWidth="1"/>
    <col min="3334" max="3335" width="9" style="268" bestFit="1" customWidth="1"/>
    <col min="3336" max="3336" width="10.25" style="268" bestFit="1" customWidth="1"/>
    <col min="3337" max="3337" width="11.625" style="268" bestFit="1" customWidth="1"/>
    <col min="3338" max="3338" width="9.125" style="268" bestFit="1" customWidth="1"/>
    <col min="3339" max="3339" width="6.625" style="268" customWidth="1"/>
    <col min="3340" max="3340" width="7.375" style="268" bestFit="1" customWidth="1"/>
    <col min="3341" max="3585" width="9" style="268"/>
    <col min="3586" max="3586" width="17.625" style="268" customWidth="1"/>
    <col min="3587" max="3588" width="8.125" style="268" customWidth="1"/>
    <col min="3589" max="3589" width="9" style="268" customWidth="1"/>
    <col min="3590" max="3591" width="9" style="268" bestFit="1" customWidth="1"/>
    <col min="3592" max="3592" width="10.25" style="268" bestFit="1" customWidth="1"/>
    <col min="3593" max="3593" width="11.625" style="268" bestFit="1" customWidth="1"/>
    <col min="3594" max="3594" width="9.125" style="268" bestFit="1" customWidth="1"/>
    <col min="3595" max="3595" width="6.625" style="268" customWidth="1"/>
    <col min="3596" max="3596" width="7.375" style="268" bestFit="1" customWidth="1"/>
    <col min="3597" max="3841" width="9" style="268"/>
    <col min="3842" max="3842" width="17.625" style="268" customWidth="1"/>
    <col min="3843" max="3844" width="8.125" style="268" customWidth="1"/>
    <col min="3845" max="3845" width="9" style="268" customWidth="1"/>
    <col min="3846" max="3847" width="9" style="268" bestFit="1" customWidth="1"/>
    <col min="3848" max="3848" width="10.25" style="268" bestFit="1" customWidth="1"/>
    <col min="3849" max="3849" width="11.625" style="268" bestFit="1" customWidth="1"/>
    <col min="3850" max="3850" width="9.125" style="268" bestFit="1" customWidth="1"/>
    <col min="3851" max="3851" width="6.625" style="268" customWidth="1"/>
    <col min="3852" max="3852" width="7.375" style="268" bestFit="1" customWidth="1"/>
    <col min="3853" max="4097" width="9" style="268"/>
    <col min="4098" max="4098" width="17.625" style="268" customWidth="1"/>
    <col min="4099" max="4100" width="8.125" style="268" customWidth="1"/>
    <col min="4101" max="4101" width="9" style="268" customWidth="1"/>
    <col min="4102" max="4103" width="9" style="268" bestFit="1" customWidth="1"/>
    <col min="4104" max="4104" width="10.25" style="268" bestFit="1" customWidth="1"/>
    <col min="4105" max="4105" width="11.625" style="268" bestFit="1" customWidth="1"/>
    <col min="4106" max="4106" width="9.125" style="268" bestFit="1" customWidth="1"/>
    <col min="4107" max="4107" width="6.625" style="268" customWidth="1"/>
    <col min="4108" max="4108" width="7.375" style="268" bestFit="1" customWidth="1"/>
    <col min="4109" max="4353" width="9" style="268"/>
    <col min="4354" max="4354" width="17.625" style="268" customWidth="1"/>
    <col min="4355" max="4356" width="8.125" style="268" customWidth="1"/>
    <col min="4357" max="4357" width="9" style="268" customWidth="1"/>
    <col min="4358" max="4359" width="9" style="268" bestFit="1" customWidth="1"/>
    <col min="4360" max="4360" width="10.25" style="268" bestFit="1" customWidth="1"/>
    <col min="4361" max="4361" width="11.625" style="268" bestFit="1" customWidth="1"/>
    <col min="4362" max="4362" width="9.125" style="268" bestFit="1" customWidth="1"/>
    <col min="4363" max="4363" width="6.625" style="268" customWidth="1"/>
    <col min="4364" max="4364" width="7.375" style="268" bestFit="1" customWidth="1"/>
    <col min="4365" max="4609" width="9" style="268"/>
    <col min="4610" max="4610" width="17.625" style="268" customWidth="1"/>
    <col min="4611" max="4612" width="8.125" style="268" customWidth="1"/>
    <col min="4613" max="4613" width="9" style="268" customWidth="1"/>
    <col min="4614" max="4615" width="9" style="268" bestFit="1" customWidth="1"/>
    <col min="4616" max="4616" width="10.25" style="268" bestFit="1" customWidth="1"/>
    <col min="4617" max="4617" width="11.625" style="268" bestFit="1" customWidth="1"/>
    <col min="4618" max="4618" width="9.125" style="268" bestFit="1" customWidth="1"/>
    <col min="4619" max="4619" width="6.625" style="268" customWidth="1"/>
    <col min="4620" max="4620" width="7.375" style="268" bestFit="1" customWidth="1"/>
    <col min="4621" max="4865" width="9" style="268"/>
    <col min="4866" max="4866" width="17.625" style="268" customWidth="1"/>
    <col min="4867" max="4868" width="8.125" style="268" customWidth="1"/>
    <col min="4869" max="4869" width="9" style="268" customWidth="1"/>
    <col min="4870" max="4871" width="9" style="268" bestFit="1" customWidth="1"/>
    <col min="4872" max="4872" width="10.25" style="268" bestFit="1" customWidth="1"/>
    <col min="4873" max="4873" width="11.625" style="268" bestFit="1" customWidth="1"/>
    <col min="4874" max="4874" width="9.125" style="268" bestFit="1" customWidth="1"/>
    <col min="4875" max="4875" width="6.625" style="268" customWidth="1"/>
    <col min="4876" max="4876" width="7.375" style="268" bestFit="1" customWidth="1"/>
    <col min="4877" max="5121" width="9" style="268"/>
    <col min="5122" max="5122" width="17.625" style="268" customWidth="1"/>
    <col min="5123" max="5124" width="8.125" style="268" customWidth="1"/>
    <col min="5125" max="5125" width="9" style="268" customWidth="1"/>
    <col min="5126" max="5127" width="9" style="268" bestFit="1" customWidth="1"/>
    <col min="5128" max="5128" width="10.25" style="268" bestFit="1" customWidth="1"/>
    <col min="5129" max="5129" width="11.625" style="268" bestFit="1" customWidth="1"/>
    <col min="5130" max="5130" width="9.125" style="268" bestFit="1" customWidth="1"/>
    <col min="5131" max="5131" width="6.625" style="268" customWidth="1"/>
    <col min="5132" max="5132" width="7.375" style="268" bestFit="1" customWidth="1"/>
    <col min="5133" max="5377" width="9" style="268"/>
    <col min="5378" max="5378" width="17.625" style="268" customWidth="1"/>
    <col min="5379" max="5380" width="8.125" style="268" customWidth="1"/>
    <col min="5381" max="5381" width="9" style="268" customWidth="1"/>
    <col min="5382" max="5383" width="9" style="268" bestFit="1" customWidth="1"/>
    <col min="5384" max="5384" width="10.25" style="268" bestFit="1" customWidth="1"/>
    <col min="5385" max="5385" width="11.625" style="268" bestFit="1" customWidth="1"/>
    <col min="5386" max="5386" width="9.125" style="268" bestFit="1" customWidth="1"/>
    <col min="5387" max="5387" width="6.625" style="268" customWidth="1"/>
    <col min="5388" max="5388" width="7.375" style="268" bestFit="1" customWidth="1"/>
    <col min="5389" max="5633" width="9" style="268"/>
    <col min="5634" max="5634" width="17.625" style="268" customWidth="1"/>
    <col min="5635" max="5636" width="8.125" style="268" customWidth="1"/>
    <col min="5637" max="5637" width="9" style="268" customWidth="1"/>
    <col min="5638" max="5639" width="9" style="268" bestFit="1" customWidth="1"/>
    <col min="5640" max="5640" width="10.25" style="268" bestFit="1" customWidth="1"/>
    <col min="5641" max="5641" width="11.625" style="268" bestFit="1" customWidth="1"/>
    <col min="5642" max="5642" width="9.125" style="268" bestFit="1" customWidth="1"/>
    <col min="5643" max="5643" width="6.625" style="268" customWidth="1"/>
    <col min="5644" max="5644" width="7.375" style="268" bestFit="1" customWidth="1"/>
    <col min="5645" max="5889" width="9" style="268"/>
    <col min="5890" max="5890" width="17.625" style="268" customWidth="1"/>
    <col min="5891" max="5892" width="8.125" style="268" customWidth="1"/>
    <col min="5893" max="5893" width="9" style="268" customWidth="1"/>
    <col min="5894" max="5895" width="9" style="268" bestFit="1" customWidth="1"/>
    <col min="5896" max="5896" width="10.25" style="268" bestFit="1" customWidth="1"/>
    <col min="5897" max="5897" width="11.625" style="268" bestFit="1" customWidth="1"/>
    <col min="5898" max="5898" width="9.125" style="268" bestFit="1" customWidth="1"/>
    <col min="5899" max="5899" width="6.625" style="268" customWidth="1"/>
    <col min="5900" max="5900" width="7.375" style="268" bestFit="1" customWidth="1"/>
    <col min="5901" max="6145" width="9" style="268"/>
    <col min="6146" max="6146" width="17.625" style="268" customWidth="1"/>
    <col min="6147" max="6148" width="8.125" style="268" customWidth="1"/>
    <col min="6149" max="6149" width="9" style="268" customWidth="1"/>
    <col min="6150" max="6151" width="9" style="268" bestFit="1" customWidth="1"/>
    <col min="6152" max="6152" width="10.25" style="268" bestFit="1" customWidth="1"/>
    <col min="6153" max="6153" width="11.625" style="268" bestFit="1" customWidth="1"/>
    <col min="6154" max="6154" width="9.125" style="268" bestFit="1" customWidth="1"/>
    <col min="6155" max="6155" width="6.625" style="268" customWidth="1"/>
    <col min="6156" max="6156" width="7.375" style="268" bestFit="1" customWidth="1"/>
    <col min="6157" max="6401" width="9" style="268"/>
    <col min="6402" max="6402" width="17.625" style="268" customWidth="1"/>
    <col min="6403" max="6404" width="8.125" style="268" customWidth="1"/>
    <col min="6405" max="6405" width="9" style="268" customWidth="1"/>
    <col min="6406" max="6407" width="9" style="268" bestFit="1" customWidth="1"/>
    <col min="6408" max="6408" width="10.25" style="268" bestFit="1" customWidth="1"/>
    <col min="6409" max="6409" width="11.625" style="268" bestFit="1" customWidth="1"/>
    <col min="6410" max="6410" width="9.125" style="268" bestFit="1" customWidth="1"/>
    <col min="6411" max="6411" width="6.625" style="268" customWidth="1"/>
    <col min="6412" max="6412" width="7.375" style="268" bestFit="1" customWidth="1"/>
    <col min="6413" max="6657" width="9" style="268"/>
    <col min="6658" max="6658" width="17.625" style="268" customWidth="1"/>
    <col min="6659" max="6660" width="8.125" style="268" customWidth="1"/>
    <col min="6661" max="6661" width="9" style="268" customWidth="1"/>
    <col min="6662" max="6663" width="9" style="268" bestFit="1" customWidth="1"/>
    <col min="6664" max="6664" width="10.25" style="268" bestFit="1" customWidth="1"/>
    <col min="6665" max="6665" width="11.625" style="268" bestFit="1" customWidth="1"/>
    <col min="6666" max="6666" width="9.125" style="268" bestFit="1" customWidth="1"/>
    <col min="6667" max="6667" width="6.625" style="268" customWidth="1"/>
    <col min="6668" max="6668" width="7.375" style="268" bestFit="1" customWidth="1"/>
    <col min="6669" max="6913" width="9" style="268"/>
    <col min="6914" max="6914" width="17.625" style="268" customWidth="1"/>
    <col min="6915" max="6916" width="8.125" style="268" customWidth="1"/>
    <col min="6917" max="6917" width="9" style="268" customWidth="1"/>
    <col min="6918" max="6919" width="9" style="268" bestFit="1" customWidth="1"/>
    <col min="6920" max="6920" width="10.25" style="268" bestFit="1" customWidth="1"/>
    <col min="6921" max="6921" width="11.625" style="268" bestFit="1" customWidth="1"/>
    <col min="6922" max="6922" width="9.125" style="268" bestFit="1" customWidth="1"/>
    <col min="6923" max="6923" width="6.625" style="268" customWidth="1"/>
    <col min="6924" max="6924" width="7.375" style="268" bestFit="1" customWidth="1"/>
    <col min="6925" max="7169" width="9" style="268"/>
    <col min="7170" max="7170" width="17.625" style="268" customWidth="1"/>
    <col min="7171" max="7172" width="8.125" style="268" customWidth="1"/>
    <col min="7173" max="7173" width="9" style="268" customWidth="1"/>
    <col min="7174" max="7175" width="9" style="268" bestFit="1" customWidth="1"/>
    <col min="7176" max="7176" width="10.25" style="268" bestFit="1" customWidth="1"/>
    <col min="7177" max="7177" width="11.625" style="268" bestFit="1" customWidth="1"/>
    <col min="7178" max="7178" width="9.125" style="268" bestFit="1" customWidth="1"/>
    <col min="7179" max="7179" width="6.625" style="268" customWidth="1"/>
    <col min="7180" max="7180" width="7.375" style="268" bestFit="1" customWidth="1"/>
    <col min="7181" max="7425" width="9" style="268"/>
    <col min="7426" max="7426" width="17.625" style="268" customWidth="1"/>
    <col min="7427" max="7428" width="8.125" style="268" customWidth="1"/>
    <col min="7429" max="7429" width="9" style="268" customWidth="1"/>
    <col min="7430" max="7431" width="9" style="268" bestFit="1" customWidth="1"/>
    <col min="7432" max="7432" width="10.25" style="268" bestFit="1" customWidth="1"/>
    <col min="7433" max="7433" width="11.625" style="268" bestFit="1" customWidth="1"/>
    <col min="7434" max="7434" width="9.125" style="268" bestFit="1" customWidth="1"/>
    <col min="7435" max="7435" width="6.625" style="268" customWidth="1"/>
    <col min="7436" max="7436" width="7.375" style="268" bestFit="1" customWidth="1"/>
    <col min="7437" max="7681" width="9" style="268"/>
    <col min="7682" max="7682" width="17.625" style="268" customWidth="1"/>
    <col min="7683" max="7684" width="8.125" style="268" customWidth="1"/>
    <col min="7685" max="7685" width="9" style="268" customWidth="1"/>
    <col min="7686" max="7687" width="9" style="268" bestFit="1" customWidth="1"/>
    <col min="7688" max="7688" width="10.25" style="268" bestFit="1" customWidth="1"/>
    <col min="7689" max="7689" width="11.625" style="268" bestFit="1" customWidth="1"/>
    <col min="7690" max="7690" width="9.125" style="268" bestFit="1" customWidth="1"/>
    <col min="7691" max="7691" width="6.625" style="268" customWidth="1"/>
    <col min="7692" max="7692" width="7.375" style="268" bestFit="1" customWidth="1"/>
    <col min="7693" max="7937" width="9" style="268"/>
    <col min="7938" max="7938" width="17.625" style="268" customWidth="1"/>
    <col min="7939" max="7940" width="8.125" style="268" customWidth="1"/>
    <col min="7941" max="7941" width="9" style="268" customWidth="1"/>
    <col min="7942" max="7943" width="9" style="268" bestFit="1" customWidth="1"/>
    <col min="7944" max="7944" width="10.25" style="268" bestFit="1" customWidth="1"/>
    <col min="7945" max="7945" width="11.625" style="268" bestFit="1" customWidth="1"/>
    <col min="7946" max="7946" width="9.125" style="268" bestFit="1" customWidth="1"/>
    <col min="7947" max="7947" width="6.625" style="268" customWidth="1"/>
    <col min="7948" max="7948" width="7.375" style="268" bestFit="1" customWidth="1"/>
    <col min="7949" max="8193" width="9" style="268"/>
    <col min="8194" max="8194" width="17.625" style="268" customWidth="1"/>
    <col min="8195" max="8196" width="8.125" style="268" customWidth="1"/>
    <col min="8197" max="8197" width="9" style="268" customWidth="1"/>
    <col min="8198" max="8199" width="9" style="268" bestFit="1" customWidth="1"/>
    <col min="8200" max="8200" width="10.25" style="268" bestFit="1" customWidth="1"/>
    <col min="8201" max="8201" width="11.625" style="268" bestFit="1" customWidth="1"/>
    <col min="8202" max="8202" width="9.125" style="268" bestFit="1" customWidth="1"/>
    <col min="8203" max="8203" width="6.625" style="268" customWidth="1"/>
    <col min="8204" max="8204" width="7.375" style="268" bestFit="1" customWidth="1"/>
    <col min="8205" max="8449" width="9" style="268"/>
    <col min="8450" max="8450" width="17.625" style="268" customWidth="1"/>
    <col min="8451" max="8452" width="8.125" style="268" customWidth="1"/>
    <col min="8453" max="8453" width="9" style="268" customWidth="1"/>
    <col min="8454" max="8455" width="9" style="268" bestFit="1" customWidth="1"/>
    <col min="8456" max="8456" width="10.25" style="268" bestFit="1" customWidth="1"/>
    <col min="8457" max="8457" width="11.625" style="268" bestFit="1" customWidth="1"/>
    <col min="8458" max="8458" width="9.125" style="268" bestFit="1" customWidth="1"/>
    <col min="8459" max="8459" width="6.625" style="268" customWidth="1"/>
    <col min="8460" max="8460" width="7.375" style="268" bestFit="1" customWidth="1"/>
    <col min="8461" max="8705" width="9" style="268"/>
    <col min="8706" max="8706" width="17.625" style="268" customWidth="1"/>
    <col min="8707" max="8708" width="8.125" style="268" customWidth="1"/>
    <col min="8709" max="8709" width="9" style="268" customWidth="1"/>
    <col min="8710" max="8711" width="9" style="268" bestFit="1" customWidth="1"/>
    <col min="8712" max="8712" width="10.25" style="268" bestFit="1" customWidth="1"/>
    <col min="8713" max="8713" width="11.625" style="268" bestFit="1" customWidth="1"/>
    <col min="8714" max="8714" width="9.125" style="268" bestFit="1" customWidth="1"/>
    <col min="8715" max="8715" width="6.625" style="268" customWidth="1"/>
    <col min="8716" max="8716" width="7.375" style="268" bestFit="1" customWidth="1"/>
    <col min="8717" max="8961" width="9" style="268"/>
    <col min="8962" max="8962" width="17.625" style="268" customWidth="1"/>
    <col min="8963" max="8964" width="8.125" style="268" customWidth="1"/>
    <col min="8965" max="8965" width="9" style="268" customWidth="1"/>
    <col min="8966" max="8967" width="9" style="268" bestFit="1" customWidth="1"/>
    <col min="8968" max="8968" width="10.25" style="268" bestFit="1" customWidth="1"/>
    <col min="8969" max="8969" width="11.625" style="268" bestFit="1" customWidth="1"/>
    <col min="8970" max="8970" width="9.125" style="268" bestFit="1" customWidth="1"/>
    <col min="8971" max="8971" width="6.625" style="268" customWidth="1"/>
    <col min="8972" max="8972" width="7.375" style="268" bestFit="1" customWidth="1"/>
    <col min="8973" max="9217" width="9" style="268"/>
    <col min="9218" max="9218" width="17.625" style="268" customWidth="1"/>
    <col min="9219" max="9220" width="8.125" style="268" customWidth="1"/>
    <col min="9221" max="9221" width="9" style="268" customWidth="1"/>
    <col min="9222" max="9223" width="9" style="268" bestFit="1" customWidth="1"/>
    <col min="9224" max="9224" width="10.25" style="268" bestFit="1" customWidth="1"/>
    <col min="9225" max="9225" width="11.625" style="268" bestFit="1" customWidth="1"/>
    <col min="9226" max="9226" width="9.125" style="268" bestFit="1" customWidth="1"/>
    <col min="9227" max="9227" width="6.625" style="268" customWidth="1"/>
    <col min="9228" max="9228" width="7.375" style="268" bestFit="1" customWidth="1"/>
    <col min="9229" max="9473" width="9" style="268"/>
    <col min="9474" max="9474" width="17.625" style="268" customWidth="1"/>
    <col min="9475" max="9476" width="8.125" style="268" customWidth="1"/>
    <col min="9477" max="9477" width="9" style="268" customWidth="1"/>
    <col min="9478" max="9479" width="9" style="268" bestFit="1" customWidth="1"/>
    <col min="9480" max="9480" width="10.25" style="268" bestFit="1" customWidth="1"/>
    <col min="9481" max="9481" width="11.625" style="268" bestFit="1" customWidth="1"/>
    <col min="9482" max="9482" width="9.125" style="268" bestFit="1" customWidth="1"/>
    <col min="9483" max="9483" width="6.625" style="268" customWidth="1"/>
    <col min="9484" max="9484" width="7.375" style="268" bestFit="1" customWidth="1"/>
    <col min="9485" max="9729" width="9" style="268"/>
    <col min="9730" max="9730" width="17.625" style="268" customWidth="1"/>
    <col min="9731" max="9732" width="8.125" style="268" customWidth="1"/>
    <col min="9733" max="9733" width="9" style="268" customWidth="1"/>
    <col min="9734" max="9735" width="9" style="268" bestFit="1" customWidth="1"/>
    <col min="9736" max="9736" width="10.25" style="268" bestFit="1" customWidth="1"/>
    <col min="9737" max="9737" width="11.625" style="268" bestFit="1" customWidth="1"/>
    <col min="9738" max="9738" width="9.125" style="268" bestFit="1" customWidth="1"/>
    <col min="9739" max="9739" width="6.625" style="268" customWidth="1"/>
    <col min="9740" max="9740" width="7.375" style="268" bestFit="1" customWidth="1"/>
    <col min="9741" max="9985" width="9" style="268"/>
    <col min="9986" max="9986" width="17.625" style="268" customWidth="1"/>
    <col min="9987" max="9988" width="8.125" style="268" customWidth="1"/>
    <col min="9989" max="9989" width="9" style="268" customWidth="1"/>
    <col min="9990" max="9991" width="9" style="268" bestFit="1" customWidth="1"/>
    <col min="9992" max="9992" width="10.25" style="268" bestFit="1" customWidth="1"/>
    <col min="9993" max="9993" width="11.625" style="268" bestFit="1" customWidth="1"/>
    <col min="9994" max="9994" width="9.125" style="268" bestFit="1" customWidth="1"/>
    <col min="9995" max="9995" width="6.625" style="268" customWidth="1"/>
    <col min="9996" max="9996" width="7.375" style="268" bestFit="1" customWidth="1"/>
    <col min="9997" max="10241" width="9" style="268"/>
    <col min="10242" max="10242" width="17.625" style="268" customWidth="1"/>
    <col min="10243" max="10244" width="8.125" style="268" customWidth="1"/>
    <col min="10245" max="10245" width="9" style="268" customWidth="1"/>
    <col min="10246" max="10247" width="9" style="268" bestFit="1" customWidth="1"/>
    <col min="10248" max="10248" width="10.25" style="268" bestFit="1" customWidth="1"/>
    <col min="10249" max="10249" width="11.625" style="268" bestFit="1" customWidth="1"/>
    <col min="10250" max="10250" width="9.125" style="268" bestFit="1" customWidth="1"/>
    <col min="10251" max="10251" width="6.625" style="268" customWidth="1"/>
    <col min="10252" max="10252" width="7.375" style="268" bestFit="1" customWidth="1"/>
    <col min="10253" max="10497" width="9" style="268"/>
    <col min="10498" max="10498" width="17.625" style="268" customWidth="1"/>
    <col min="10499" max="10500" width="8.125" style="268" customWidth="1"/>
    <col min="10501" max="10501" width="9" style="268" customWidth="1"/>
    <col min="10502" max="10503" width="9" style="268" bestFit="1" customWidth="1"/>
    <col min="10504" max="10504" width="10.25" style="268" bestFit="1" customWidth="1"/>
    <col min="10505" max="10505" width="11.625" style="268" bestFit="1" customWidth="1"/>
    <col min="10506" max="10506" width="9.125" style="268" bestFit="1" customWidth="1"/>
    <col min="10507" max="10507" width="6.625" style="268" customWidth="1"/>
    <col min="10508" max="10508" width="7.375" style="268" bestFit="1" customWidth="1"/>
    <col min="10509" max="10753" width="9" style="268"/>
    <col min="10754" max="10754" width="17.625" style="268" customWidth="1"/>
    <col min="10755" max="10756" width="8.125" style="268" customWidth="1"/>
    <col min="10757" max="10757" width="9" style="268" customWidth="1"/>
    <col min="10758" max="10759" width="9" style="268" bestFit="1" customWidth="1"/>
    <col min="10760" max="10760" width="10.25" style="268" bestFit="1" customWidth="1"/>
    <col min="10761" max="10761" width="11.625" style="268" bestFit="1" customWidth="1"/>
    <col min="10762" max="10762" width="9.125" style="268" bestFit="1" customWidth="1"/>
    <col min="10763" max="10763" width="6.625" style="268" customWidth="1"/>
    <col min="10764" max="10764" width="7.375" style="268" bestFit="1" customWidth="1"/>
    <col min="10765" max="11009" width="9" style="268"/>
    <col min="11010" max="11010" width="17.625" style="268" customWidth="1"/>
    <col min="11011" max="11012" width="8.125" style="268" customWidth="1"/>
    <col min="11013" max="11013" width="9" style="268" customWidth="1"/>
    <col min="11014" max="11015" width="9" style="268" bestFit="1" customWidth="1"/>
    <col min="11016" max="11016" width="10.25" style="268" bestFit="1" customWidth="1"/>
    <col min="11017" max="11017" width="11.625" style="268" bestFit="1" customWidth="1"/>
    <col min="11018" max="11018" width="9.125" style="268" bestFit="1" customWidth="1"/>
    <col min="11019" max="11019" width="6.625" style="268" customWidth="1"/>
    <col min="11020" max="11020" width="7.375" style="268" bestFit="1" customWidth="1"/>
    <col min="11021" max="11265" width="9" style="268"/>
    <col min="11266" max="11266" width="17.625" style="268" customWidth="1"/>
    <col min="11267" max="11268" width="8.125" style="268" customWidth="1"/>
    <col min="11269" max="11269" width="9" style="268" customWidth="1"/>
    <col min="11270" max="11271" width="9" style="268" bestFit="1" customWidth="1"/>
    <col min="11272" max="11272" width="10.25" style="268" bestFit="1" customWidth="1"/>
    <col min="11273" max="11273" width="11.625" style="268" bestFit="1" customWidth="1"/>
    <col min="11274" max="11274" width="9.125" style="268" bestFit="1" customWidth="1"/>
    <col min="11275" max="11275" width="6.625" style="268" customWidth="1"/>
    <col min="11276" max="11276" width="7.375" style="268" bestFit="1" customWidth="1"/>
    <col min="11277" max="11521" width="9" style="268"/>
    <col min="11522" max="11522" width="17.625" style="268" customWidth="1"/>
    <col min="11523" max="11524" width="8.125" style="268" customWidth="1"/>
    <col min="11525" max="11525" width="9" style="268" customWidth="1"/>
    <col min="11526" max="11527" width="9" style="268" bestFit="1" customWidth="1"/>
    <col min="11528" max="11528" width="10.25" style="268" bestFit="1" customWidth="1"/>
    <col min="11529" max="11529" width="11.625" style="268" bestFit="1" customWidth="1"/>
    <col min="11530" max="11530" width="9.125" style="268" bestFit="1" customWidth="1"/>
    <col min="11531" max="11531" width="6.625" style="268" customWidth="1"/>
    <col min="11532" max="11532" width="7.375" style="268" bestFit="1" customWidth="1"/>
    <col min="11533" max="11777" width="9" style="268"/>
    <col min="11778" max="11778" width="17.625" style="268" customWidth="1"/>
    <col min="11779" max="11780" width="8.125" style="268" customWidth="1"/>
    <col min="11781" max="11781" width="9" style="268" customWidth="1"/>
    <col min="11782" max="11783" width="9" style="268" bestFit="1" customWidth="1"/>
    <col min="11784" max="11784" width="10.25" style="268" bestFit="1" customWidth="1"/>
    <col min="11785" max="11785" width="11.625" style="268" bestFit="1" customWidth="1"/>
    <col min="11786" max="11786" width="9.125" style="268" bestFit="1" customWidth="1"/>
    <col min="11787" max="11787" width="6.625" style="268" customWidth="1"/>
    <col min="11788" max="11788" width="7.375" style="268" bestFit="1" customWidth="1"/>
    <col min="11789" max="12033" width="9" style="268"/>
    <col min="12034" max="12034" width="17.625" style="268" customWidth="1"/>
    <col min="12035" max="12036" width="8.125" style="268" customWidth="1"/>
    <col min="12037" max="12037" width="9" style="268" customWidth="1"/>
    <col min="12038" max="12039" width="9" style="268" bestFit="1" customWidth="1"/>
    <col min="12040" max="12040" width="10.25" style="268" bestFit="1" customWidth="1"/>
    <col min="12041" max="12041" width="11.625" style="268" bestFit="1" customWidth="1"/>
    <col min="12042" max="12042" width="9.125" style="268" bestFit="1" customWidth="1"/>
    <col min="12043" max="12043" width="6.625" style="268" customWidth="1"/>
    <col min="12044" max="12044" width="7.375" style="268" bestFit="1" customWidth="1"/>
    <col min="12045" max="12289" width="9" style="268"/>
    <col min="12290" max="12290" width="17.625" style="268" customWidth="1"/>
    <col min="12291" max="12292" width="8.125" style="268" customWidth="1"/>
    <col min="12293" max="12293" width="9" style="268" customWidth="1"/>
    <col min="12294" max="12295" width="9" style="268" bestFit="1" customWidth="1"/>
    <col min="12296" max="12296" width="10.25" style="268" bestFit="1" customWidth="1"/>
    <col min="12297" max="12297" width="11.625" style="268" bestFit="1" customWidth="1"/>
    <col min="12298" max="12298" width="9.125" style="268" bestFit="1" customWidth="1"/>
    <col min="12299" max="12299" width="6.625" style="268" customWidth="1"/>
    <col min="12300" max="12300" width="7.375" style="268" bestFit="1" customWidth="1"/>
    <col min="12301" max="12545" width="9" style="268"/>
    <col min="12546" max="12546" width="17.625" style="268" customWidth="1"/>
    <col min="12547" max="12548" width="8.125" style="268" customWidth="1"/>
    <col min="12549" max="12549" width="9" style="268" customWidth="1"/>
    <col min="12550" max="12551" width="9" style="268" bestFit="1" customWidth="1"/>
    <col min="12552" max="12552" width="10.25" style="268" bestFit="1" customWidth="1"/>
    <col min="12553" max="12553" width="11.625" style="268" bestFit="1" customWidth="1"/>
    <col min="12554" max="12554" width="9.125" style="268" bestFit="1" customWidth="1"/>
    <col min="12555" max="12555" width="6.625" style="268" customWidth="1"/>
    <col min="12556" max="12556" width="7.375" style="268" bestFit="1" customWidth="1"/>
    <col min="12557" max="12801" width="9" style="268"/>
    <col min="12802" max="12802" width="17.625" style="268" customWidth="1"/>
    <col min="12803" max="12804" width="8.125" style="268" customWidth="1"/>
    <col min="12805" max="12805" width="9" style="268" customWidth="1"/>
    <col min="12806" max="12807" width="9" style="268" bestFit="1" customWidth="1"/>
    <col min="12808" max="12808" width="10.25" style="268" bestFit="1" customWidth="1"/>
    <col min="12809" max="12809" width="11.625" style="268" bestFit="1" customWidth="1"/>
    <col min="12810" max="12810" width="9.125" style="268" bestFit="1" customWidth="1"/>
    <col min="12811" max="12811" width="6.625" style="268" customWidth="1"/>
    <col min="12812" max="12812" width="7.375" style="268" bestFit="1" customWidth="1"/>
    <col min="12813" max="13057" width="9" style="268"/>
    <col min="13058" max="13058" width="17.625" style="268" customWidth="1"/>
    <col min="13059" max="13060" width="8.125" style="268" customWidth="1"/>
    <col min="13061" max="13061" width="9" style="268" customWidth="1"/>
    <col min="13062" max="13063" width="9" style="268" bestFit="1" customWidth="1"/>
    <col min="13064" max="13064" width="10.25" style="268" bestFit="1" customWidth="1"/>
    <col min="13065" max="13065" width="11.625" style="268" bestFit="1" customWidth="1"/>
    <col min="13066" max="13066" width="9.125" style="268" bestFit="1" customWidth="1"/>
    <col min="13067" max="13067" width="6.625" style="268" customWidth="1"/>
    <col min="13068" max="13068" width="7.375" style="268" bestFit="1" customWidth="1"/>
    <col min="13069" max="13313" width="9" style="268"/>
    <col min="13314" max="13314" width="17.625" style="268" customWidth="1"/>
    <col min="13315" max="13316" width="8.125" style="268" customWidth="1"/>
    <col min="13317" max="13317" width="9" style="268" customWidth="1"/>
    <col min="13318" max="13319" width="9" style="268" bestFit="1" customWidth="1"/>
    <col min="13320" max="13320" width="10.25" style="268" bestFit="1" customWidth="1"/>
    <col min="13321" max="13321" width="11.625" style="268" bestFit="1" customWidth="1"/>
    <col min="13322" max="13322" width="9.125" style="268" bestFit="1" customWidth="1"/>
    <col min="13323" max="13323" width="6.625" style="268" customWidth="1"/>
    <col min="13324" max="13324" width="7.375" style="268" bestFit="1" customWidth="1"/>
    <col min="13325" max="13569" width="9" style="268"/>
    <col min="13570" max="13570" width="17.625" style="268" customWidth="1"/>
    <col min="13571" max="13572" width="8.125" style="268" customWidth="1"/>
    <col min="13573" max="13573" width="9" style="268" customWidth="1"/>
    <col min="13574" max="13575" width="9" style="268" bestFit="1" customWidth="1"/>
    <col min="13576" max="13576" width="10.25" style="268" bestFit="1" customWidth="1"/>
    <col min="13577" max="13577" width="11.625" style="268" bestFit="1" customWidth="1"/>
    <col min="13578" max="13578" width="9.125" style="268" bestFit="1" customWidth="1"/>
    <col min="13579" max="13579" width="6.625" style="268" customWidth="1"/>
    <col min="13580" max="13580" width="7.375" style="268" bestFit="1" customWidth="1"/>
    <col min="13581" max="13825" width="9" style="268"/>
    <col min="13826" max="13826" width="17.625" style="268" customWidth="1"/>
    <col min="13827" max="13828" width="8.125" style="268" customWidth="1"/>
    <col min="13829" max="13829" width="9" style="268" customWidth="1"/>
    <col min="13830" max="13831" width="9" style="268" bestFit="1" customWidth="1"/>
    <col min="13832" max="13832" width="10.25" style="268" bestFit="1" customWidth="1"/>
    <col min="13833" max="13833" width="11.625" style="268" bestFit="1" customWidth="1"/>
    <col min="13834" max="13834" width="9.125" style="268" bestFit="1" customWidth="1"/>
    <col min="13835" max="13835" width="6.625" style="268" customWidth="1"/>
    <col min="13836" max="13836" width="7.375" style="268" bestFit="1" customWidth="1"/>
    <col min="13837" max="14081" width="9" style="268"/>
    <col min="14082" max="14082" width="17.625" style="268" customWidth="1"/>
    <col min="14083" max="14084" width="8.125" style="268" customWidth="1"/>
    <col min="14085" max="14085" width="9" style="268" customWidth="1"/>
    <col min="14086" max="14087" width="9" style="268" bestFit="1" customWidth="1"/>
    <col min="14088" max="14088" width="10.25" style="268" bestFit="1" customWidth="1"/>
    <col min="14089" max="14089" width="11.625" style="268" bestFit="1" customWidth="1"/>
    <col min="14090" max="14090" width="9.125" style="268" bestFit="1" customWidth="1"/>
    <col min="14091" max="14091" width="6.625" style="268" customWidth="1"/>
    <col min="14092" max="14092" width="7.375" style="268" bestFit="1" customWidth="1"/>
    <col min="14093" max="14337" width="9" style="268"/>
    <col min="14338" max="14338" width="17.625" style="268" customWidth="1"/>
    <col min="14339" max="14340" width="8.125" style="268" customWidth="1"/>
    <col min="14341" max="14341" width="9" style="268" customWidth="1"/>
    <col min="14342" max="14343" width="9" style="268" bestFit="1" customWidth="1"/>
    <col min="14344" max="14344" width="10.25" style="268" bestFit="1" customWidth="1"/>
    <col min="14345" max="14345" width="11.625" style="268" bestFit="1" customWidth="1"/>
    <col min="14346" max="14346" width="9.125" style="268" bestFit="1" customWidth="1"/>
    <col min="14347" max="14347" width="6.625" style="268" customWidth="1"/>
    <col min="14348" max="14348" width="7.375" style="268" bestFit="1" customWidth="1"/>
    <col min="14349" max="14593" width="9" style="268"/>
    <col min="14594" max="14594" width="17.625" style="268" customWidth="1"/>
    <col min="14595" max="14596" width="8.125" style="268" customWidth="1"/>
    <col min="14597" max="14597" width="9" style="268" customWidth="1"/>
    <col min="14598" max="14599" width="9" style="268" bestFit="1" customWidth="1"/>
    <col min="14600" max="14600" width="10.25" style="268" bestFit="1" customWidth="1"/>
    <col min="14601" max="14601" width="11.625" style="268" bestFit="1" customWidth="1"/>
    <col min="14602" max="14602" width="9.125" style="268" bestFit="1" customWidth="1"/>
    <col min="14603" max="14603" width="6.625" style="268" customWidth="1"/>
    <col min="14604" max="14604" width="7.375" style="268" bestFit="1" customWidth="1"/>
    <col min="14605" max="14849" width="9" style="268"/>
    <col min="14850" max="14850" width="17.625" style="268" customWidth="1"/>
    <col min="14851" max="14852" width="8.125" style="268" customWidth="1"/>
    <col min="14853" max="14853" width="9" style="268" customWidth="1"/>
    <col min="14854" max="14855" width="9" style="268" bestFit="1" customWidth="1"/>
    <col min="14856" max="14856" width="10.25" style="268" bestFit="1" customWidth="1"/>
    <col min="14857" max="14857" width="11.625" style="268" bestFit="1" customWidth="1"/>
    <col min="14858" max="14858" width="9.125" style="268" bestFit="1" customWidth="1"/>
    <col min="14859" max="14859" width="6.625" style="268" customWidth="1"/>
    <col min="14860" max="14860" width="7.375" style="268" bestFit="1" customWidth="1"/>
    <col min="14861" max="15105" width="9" style="268"/>
    <col min="15106" max="15106" width="17.625" style="268" customWidth="1"/>
    <col min="15107" max="15108" width="8.125" style="268" customWidth="1"/>
    <col min="15109" max="15109" width="9" style="268" customWidth="1"/>
    <col min="15110" max="15111" width="9" style="268" bestFit="1" customWidth="1"/>
    <col min="15112" max="15112" width="10.25" style="268" bestFit="1" customWidth="1"/>
    <col min="15113" max="15113" width="11.625" style="268" bestFit="1" customWidth="1"/>
    <col min="15114" max="15114" width="9.125" style="268" bestFit="1" customWidth="1"/>
    <col min="15115" max="15115" width="6.625" style="268" customWidth="1"/>
    <col min="15116" max="15116" width="7.375" style="268" bestFit="1" customWidth="1"/>
    <col min="15117" max="15361" width="9" style="268"/>
    <col min="15362" max="15362" width="17.625" style="268" customWidth="1"/>
    <col min="15363" max="15364" width="8.125" style="268" customWidth="1"/>
    <col min="15365" max="15365" width="9" style="268" customWidth="1"/>
    <col min="15366" max="15367" width="9" style="268" bestFit="1" customWidth="1"/>
    <col min="15368" max="15368" width="10.25" style="268" bestFit="1" customWidth="1"/>
    <col min="15369" max="15369" width="11.625" style="268" bestFit="1" customWidth="1"/>
    <col min="15370" max="15370" width="9.125" style="268" bestFit="1" customWidth="1"/>
    <col min="15371" max="15371" width="6.625" style="268" customWidth="1"/>
    <col min="15372" max="15372" width="7.375" style="268" bestFit="1" customWidth="1"/>
    <col min="15373" max="15617" width="9" style="268"/>
    <col min="15618" max="15618" width="17.625" style="268" customWidth="1"/>
    <col min="15619" max="15620" width="8.125" style="268" customWidth="1"/>
    <col min="15621" max="15621" width="9" style="268" customWidth="1"/>
    <col min="15622" max="15623" width="9" style="268" bestFit="1" customWidth="1"/>
    <col min="15624" max="15624" width="10.25" style="268" bestFit="1" customWidth="1"/>
    <col min="15625" max="15625" width="11.625" style="268" bestFit="1" customWidth="1"/>
    <col min="15626" max="15626" width="9.125" style="268" bestFit="1" customWidth="1"/>
    <col min="15627" max="15627" width="6.625" style="268" customWidth="1"/>
    <col min="15628" max="15628" width="7.375" style="268" bestFit="1" customWidth="1"/>
    <col min="15629" max="15873" width="9" style="268"/>
    <col min="15874" max="15874" width="17.625" style="268" customWidth="1"/>
    <col min="15875" max="15876" width="8.125" style="268" customWidth="1"/>
    <col min="15877" max="15877" width="9" style="268" customWidth="1"/>
    <col min="15878" max="15879" width="9" style="268" bestFit="1" customWidth="1"/>
    <col min="15880" max="15880" width="10.25" style="268" bestFit="1" customWidth="1"/>
    <col min="15881" max="15881" width="11.625" style="268" bestFit="1" customWidth="1"/>
    <col min="15882" max="15882" width="9.125" style="268" bestFit="1" customWidth="1"/>
    <col min="15883" max="15883" width="6.625" style="268" customWidth="1"/>
    <col min="15884" max="15884" width="7.375" style="268" bestFit="1" customWidth="1"/>
    <col min="15885" max="16129" width="9" style="268"/>
    <col min="16130" max="16130" width="17.625" style="268" customWidth="1"/>
    <col min="16131" max="16132" width="8.125" style="268" customWidth="1"/>
    <col min="16133" max="16133" width="9" style="268" customWidth="1"/>
    <col min="16134" max="16135" width="9" style="268" bestFit="1" customWidth="1"/>
    <col min="16136" max="16136" width="10.25" style="268" bestFit="1" customWidth="1"/>
    <col min="16137" max="16137" width="11.625" style="268" bestFit="1" customWidth="1"/>
    <col min="16138" max="16138" width="9.125" style="268" bestFit="1" customWidth="1"/>
    <col min="16139" max="16139" width="6.625" style="268" customWidth="1"/>
    <col min="16140" max="16140" width="7.375" style="268" bestFit="1" customWidth="1"/>
    <col min="16141" max="16384" width="9" style="268"/>
  </cols>
  <sheetData>
    <row r="1" spans="1:13" x14ac:dyDescent="0.35">
      <c r="L1" s="240"/>
    </row>
    <row r="2" spans="1:13" ht="23.25" x14ac:dyDescent="0.35">
      <c r="A2" s="241" t="s">
        <v>691</v>
      </c>
      <c r="B2" s="241"/>
      <c r="C2" s="241"/>
      <c r="D2" s="269"/>
      <c r="E2" s="269"/>
      <c r="F2" s="269"/>
      <c r="G2" s="269"/>
      <c r="H2" s="269"/>
      <c r="I2" s="269"/>
      <c r="J2" s="269"/>
      <c r="K2" s="269"/>
    </row>
    <row r="3" spans="1:13" s="274" customFormat="1" x14ac:dyDescent="0.35">
      <c r="A3" s="270" t="s">
        <v>170</v>
      </c>
      <c r="B3" s="270" t="s">
        <v>284</v>
      </c>
      <c r="C3" s="271" t="s">
        <v>346</v>
      </c>
      <c r="D3" s="272" t="s">
        <v>335</v>
      </c>
      <c r="E3" s="272" t="s">
        <v>336</v>
      </c>
      <c r="F3" s="272" t="s">
        <v>337</v>
      </c>
      <c r="G3" s="272" t="s">
        <v>347</v>
      </c>
      <c r="H3" s="272" t="s">
        <v>348</v>
      </c>
      <c r="I3" s="272" t="s">
        <v>349</v>
      </c>
      <c r="J3" s="272" t="s">
        <v>350</v>
      </c>
      <c r="K3" s="273" t="s">
        <v>249</v>
      </c>
      <c r="L3" s="273" t="s">
        <v>271</v>
      </c>
    </row>
    <row r="4" spans="1:13" s="274" customFormat="1" x14ac:dyDescent="0.35">
      <c r="A4" s="275"/>
      <c r="B4" s="276"/>
      <c r="C4" s="277" t="s">
        <v>317</v>
      </c>
      <c r="D4" s="277" t="s">
        <v>351</v>
      </c>
      <c r="E4" s="277" t="s">
        <v>352</v>
      </c>
      <c r="F4" s="277" t="s">
        <v>353</v>
      </c>
      <c r="G4" s="277" t="s">
        <v>354</v>
      </c>
      <c r="H4" s="277" t="s">
        <v>355</v>
      </c>
      <c r="I4" s="277" t="s">
        <v>356</v>
      </c>
      <c r="J4" s="277" t="s">
        <v>357</v>
      </c>
      <c r="K4" s="278"/>
      <c r="L4" s="278"/>
    </row>
    <row r="5" spans="1:13" ht="24" customHeight="1" x14ac:dyDescent="0.35">
      <c r="A5" s="279">
        <v>1</v>
      </c>
      <c r="B5" s="280" t="s">
        <v>288</v>
      </c>
      <c r="C5" s="250">
        <v>4</v>
      </c>
      <c r="D5" s="250">
        <v>40</v>
      </c>
      <c r="E5" s="281">
        <v>13</v>
      </c>
      <c r="F5" s="281">
        <v>2</v>
      </c>
      <c r="G5" s="281"/>
      <c r="H5" s="281"/>
      <c r="I5" s="281"/>
      <c r="J5" s="281">
        <v>1</v>
      </c>
      <c r="K5" s="282">
        <f>SUM(C5:J5)</f>
        <v>60</v>
      </c>
      <c r="L5" s="283">
        <f>SUM(K5/K10*100)</f>
        <v>36.585365853658537</v>
      </c>
      <c r="M5" s="284"/>
    </row>
    <row r="6" spans="1:13" x14ac:dyDescent="0.35">
      <c r="A6" s="285">
        <v>2</v>
      </c>
      <c r="B6" s="286" t="s">
        <v>305</v>
      </c>
      <c r="C6" s="253">
        <v>1</v>
      </c>
      <c r="D6" s="253">
        <v>12</v>
      </c>
      <c r="E6" s="253">
        <v>6</v>
      </c>
      <c r="F6" s="253">
        <v>2</v>
      </c>
      <c r="G6" s="253"/>
      <c r="H6" s="253"/>
      <c r="I6" s="253"/>
      <c r="J6" s="253"/>
      <c r="K6" s="282">
        <f t="shared" ref="K6:K9" si="0">SUM(C6:J6)</f>
        <v>21</v>
      </c>
      <c r="L6" s="283">
        <f>SUM(K6/K10*100)</f>
        <v>12.804878048780488</v>
      </c>
      <c r="M6" s="284"/>
    </row>
    <row r="7" spans="1:13" x14ac:dyDescent="0.35">
      <c r="A7" s="285">
        <v>3</v>
      </c>
      <c r="B7" s="286" t="s">
        <v>296</v>
      </c>
      <c r="C7" s="253"/>
      <c r="D7" s="253">
        <v>33</v>
      </c>
      <c r="E7" s="253">
        <v>9</v>
      </c>
      <c r="F7" s="253">
        <v>3</v>
      </c>
      <c r="G7" s="253">
        <v>1</v>
      </c>
      <c r="H7" s="253">
        <v>2</v>
      </c>
      <c r="I7" s="253"/>
      <c r="J7" s="253"/>
      <c r="K7" s="282">
        <f t="shared" si="0"/>
        <v>48</v>
      </c>
      <c r="L7" s="283">
        <f>SUM(K7/K10*100)</f>
        <v>29.268292682926827</v>
      </c>
      <c r="M7" s="284"/>
    </row>
    <row r="8" spans="1:13" x14ac:dyDescent="0.35">
      <c r="A8" s="285">
        <v>4</v>
      </c>
      <c r="B8" s="286" t="s">
        <v>309</v>
      </c>
      <c r="C8" s="253">
        <v>2</v>
      </c>
      <c r="D8" s="253">
        <v>10</v>
      </c>
      <c r="E8" s="253">
        <v>4</v>
      </c>
      <c r="F8" s="253">
        <v>2</v>
      </c>
      <c r="G8" s="253"/>
      <c r="H8" s="253"/>
      <c r="I8" s="253"/>
      <c r="J8" s="253"/>
      <c r="K8" s="282">
        <f t="shared" si="0"/>
        <v>18</v>
      </c>
      <c r="L8" s="283">
        <f>SUM(K8/K10*100)</f>
        <v>10.975609756097562</v>
      </c>
      <c r="M8" s="284"/>
    </row>
    <row r="9" spans="1:13" x14ac:dyDescent="0.35">
      <c r="A9" s="287">
        <v>5</v>
      </c>
      <c r="B9" s="288" t="s">
        <v>314</v>
      </c>
      <c r="C9" s="256"/>
      <c r="D9" s="256">
        <v>9</v>
      </c>
      <c r="E9" s="289">
        <v>5</v>
      </c>
      <c r="F9" s="289">
        <v>2</v>
      </c>
      <c r="G9" s="289">
        <v>1</v>
      </c>
      <c r="H9" s="289"/>
      <c r="I9" s="289"/>
      <c r="J9" s="289"/>
      <c r="K9" s="282">
        <f t="shared" si="0"/>
        <v>17</v>
      </c>
      <c r="L9" s="283">
        <f>SUM(K9/K10*100)</f>
        <v>10.365853658536585</v>
      </c>
      <c r="M9" s="284"/>
    </row>
    <row r="10" spans="1:13" s="274" customFormat="1" x14ac:dyDescent="0.35">
      <c r="A10" s="259"/>
      <c r="B10" s="260" t="s">
        <v>249</v>
      </c>
      <c r="C10" s="260">
        <f>SUM(C5:C9)</f>
        <v>7</v>
      </c>
      <c r="D10" s="260">
        <f t="shared" ref="D10:L10" si="1">SUM(D5:D9)</f>
        <v>104</v>
      </c>
      <c r="E10" s="260">
        <f t="shared" si="1"/>
        <v>37</v>
      </c>
      <c r="F10" s="260">
        <f t="shared" si="1"/>
        <v>11</v>
      </c>
      <c r="G10" s="260">
        <f t="shared" si="1"/>
        <v>2</v>
      </c>
      <c r="H10" s="260">
        <f t="shared" si="1"/>
        <v>2</v>
      </c>
      <c r="I10" s="260"/>
      <c r="J10" s="260">
        <f t="shared" si="1"/>
        <v>1</v>
      </c>
      <c r="K10" s="260">
        <f t="shared" si="1"/>
        <v>164</v>
      </c>
      <c r="L10" s="290">
        <f t="shared" si="1"/>
        <v>99.999999999999986</v>
      </c>
      <c r="M10" s="291"/>
    </row>
    <row r="11" spans="1:13" x14ac:dyDescent="0.35">
      <c r="A11" s="259"/>
      <c r="B11" s="260" t="s">
        <v>271</v>
      </c>
      <c r="C11" s="263">
        <f>SUM(C10/K10*100)</f>
        <v>4.2682926829268295</v>
      </c>
      <c r="D11" s="263">
        <f>SUM(D10/K10*100)</f>
        <v>63.414634146341463</v>
      </c>
      <c r="E11" s="263">
        <f>SUM(E10/K10*100)</f>
        <v>22.560975609756099</v>
      </c>
      <c r="F11" s="263">
        <f>SUM(F10/K10*100)</f>
        <v>6.7073170731707323</v>
      </c>
      <c r="G11" s="263">
        <f>SUM(G10/K10*100)</f>
        <v>1.2195121951219512</v>
      </c>
      <c r="H11" s="263">
        <f>SUM(H10/K10*100)</f>
        <v>1.2195121951219512</v>
      </c>
      <c r="I11" s="263"/>
      <c r="J11" s="263">
        <f>SUM(J10/K10*100)</f>
        <v>0.6097560975609756</v>
      </c>
      <c r="K11" s="290">
        <f>SUM(C11:J11)</f>
        <v>100</v>
      </c>
      <c r="L11" s="292"/>
    </row>
    <row r="13" spans="1:13" s="239" customFormat="1" ht="18.75" x14ac:dyDescent="0.3">
      <c r="B13" s="239" t="s">
        <v>358</v>
      </c>
    </row>
    <row r="14" spans="1:13" s="239" customFormat="1" ht="18.75" x14ac:dyDescent="0.3">
      <c r="A14" s="239" t="s">
        <v>359</v>
      </c>
    </row>
    <row r="15" spans="1:13" s="239" customFormat="1" ht="18.75" x14ac:dyDescent="0.3">
      <c r="A15" s="239" t="s">
        <v>360</v>
      </c>
    </row>
    <row r="16" spans="1:13" s="239" customFormat="1" ht="18.75" x14ac:dyDescent="0.3">
      <c r="A16" s="239" t="s">
        <v>361</v>
      </c>
    </row>
    <row r="17" spans="3:10" s="239" customFormat="1" ht="18.75" x14ac:dyDescent="0.3"/>
    <row r="18" spans="3:10" s="239" customFormat="1" ht="18.75" x14ac:dyDescent="0.3"/>
    <row r="19" spans="3:10" s="239" customFormat="1" ht="18.75" x14ac:dyDescent="0.3">
      <c r="C19" s="264"/>
    </row>
    <row r="20" spans="3:10" s="239" customFormat="1" x14ac:dyDescent="0.35">
      <c r="C20" s="293" t="s">
        <v>335</v>
      </c>
      <c r="D20" s="293" t="s">
        <v>336</v>
      </c>
      <c r="E20" s="293" t="s">
        <v>337</v>
      </c>
      <c r="F20" s="293" t="s">
        <v>347</v>
      </c>
      <c r="G20" s="293" t="s">
        <v>348</v>
      </c>
      <c r="H20" s="293" t="s">
        <v>349</v>
      </c>
      <c r="I20" s="293" t="s">
        <v>350</v>
      </c>
      <c r="J20" s="239" t="s">
        <v>334</v>
      </c>
    </row>
    <row r="21" spans="3:10" s="239" customFormat="1" ht="18.75" x14ac:dyDescent="0.3">
      <c r="C21" s="239">
        <f>D10</f>
        <v>104</v>
      </c>
      <c r="D21" s="239">
        <f>E10</f>
        <v>37</v>
      </c>
      <c r="E21" s="239">
        <f>F10</f>
        <v>11</v>
      </c>
      <c r="F21" s="239">
        <f>G10</f>
        <v>2</v>
      </c>
      <c r="G21" s="239">
        <f>H10</f>
        <v>2</v>
      </c>
      <c r="H21" s="239">
        <v>0</v>
      </c>
      <c r="I21" s="239">
        <f>J10</f>
        <v>1</v>
      </c>
      <c r="J21" s="239">
        <f>C10</f>
        <v>7</v>
      </c>
    </row>
    <row r="22" spans="3:10" s="239" customFormat="1" ht="18.75" x14ac:dyDescent="0.3"/>
    <row r="23" spans="3:10" s="239" customFormat="1" ht="18.75" x14ac:dyDescent="0.3"/>
    <row r="24" spans="3:10" s="239" customFormat="1" ht="18.75" x14ac:dyDescent="0.3"/>
    <row r="25" spans="3:10" s="239" customFormat="1" ht="18.75" x14ac:dyDescent="0.3"/>
    <row r="26" spans="3:10" s="239" customFormat="1" ht="18.75" x14ac:dyDescent="0.3"/>
    <row r="27" spans="3:10" s="239" customFormat="1" ht="18.75" x14ac:dyDescent="0.3"/>
    <row r="28" spans="3:10" s="239" customFormat="1" ht="18.75" x14ac:dyDescent="0.3"/>
    <row r="29" spans="3:10" s="239" customFormat="1" ht="18.75" x14ac:dyDescent="0.3"/>
  </sheetData>
  <printOptions horizontalCentered="1"/>
  <pageMargins left="0.78740157480314965" right="0.19685039370078741" top="0.39370078740157483" bottom="0.39370078740157483" header="0.39370078740157483" footer="0.62992125984251968"/>
  <pageSetup paperSize="9" scale="90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9"/>
  <sheetViews>
    <sheetView zoomScale="90" zoomScaleNormal="90" workbookViewId="0">
      <pane ySplit="3" topLeftCell="A4" activePane="bottomLeft" state="frozen"/>
      <selection activeCell="A4" sqref="A4"/>
      <selection pane="bottomLeft" activeCell="A2" sqref="A2"/>
    </sheetView>
  </sheetViews>
  <sheetFormatPr defaultRowHeight="21" x14ac:dyDescent="0.35"/>
  <cols>
    <col min="1" max="1" width="4.625" style="461" customWidth="1"/>
    <col min="2" max="2" width="37" style="461" customWidth="1"/>
    <col min="3" max="3" width="9.625" style="461" customWidth="1"/>
    <col min="4" max="4" width="8.75" style="462" bestFit="1" customWidth="1"/>
    <col min="5" max="5" width="6.5" style="463" bestFit="1" customWidth="1"/>
    <col min="6" max="6" width="5.75" style="463" customWidth="1"/>
    <col min="7" max="7" width="6.5" style="463" bestFit="1" customWidth="1"/>
    <col min="8" max="8" width="5.75" style="463" customWidth="1"/>
    <col min="9" max="11" width="5.25" style="461" customWidth="1"/>
    <col min="12" max="12" width="3.875" style="461" bestFit="1" customWidth="1"/>
    <col min="13" max="15" width="5.75" style="461" customWidth="1"/>
    <col min="16" max="16" width="4.25" style="461" bestFit="1" customWidth="1"/>
    <col min="17" max="19" width="5.75" style="461" customWidth="1"/>
    <col min="20" max="20" width="4.25" style="461" bestFit="1" customWidth="1"/>
    <col min="21" max="23" width="6.125" style="463" customWidth="1"/>
    <col min="24" max="24" width="4.25" style="463" bestFit="1" customWidth="1"/>
    <col min="25" max="16384" width="9" style="461"/>
  </cols>
  <sheetData>
    <row r="1" spans="1:24" ht="23.25" x14ac:dyDescent="0.35">
      <c r="A1" s="342" t="s">
        <v>717</v>
      </c>
      <c r="X1" s="464"/>
    </row>
    <row r="2" spans="1:24" x14ac:dyDescent="0.35">
      <c r="A2" s="651" t="s">
        <v>170</v>
      </c>
      <c r="B2" s="652" t="s">
        <v>1</v>
      </c>
      <c r="C2" s="764" t="s">
        <v>0</v>
      </c>
      <c r="D2" s="765"/>
      <c r="E2" s="653" t="s">
        <v>708</v>
      </c>
      <c r="F2" s="653"/>
      <c r="G2" s="653"/>
      <c r="H2" s="653"/>
      <c r="I2" s="654" t="s">
        <v>454</v>
      </c>
      <c r="J2" s="653"/>
      <c r="K2" s="653"/>
      <c r="L2" s="653"/>
      <c r="M2" s="653" t="s">
        <v>455</v>
      </c>
      <c r="N2" s="653"/>
      <c r="O2" s="653"/>
      <c r="P2" s="653"/>
      <c r="Q2" s="653" t="s">
        <v>456</v>
      </c>
      <c r="R2" s="653"/>
      <c r="S2" s="653"/>
      <c r="T2" s="655"/>
      <c r="U2" s="653" t="s">
        <v>709</v>
      </c>
      <c r="V2" s="653"/>
      <c r="W2" s="653"/>
      <c r="X2" s="653"/>
    </row>
    <row r="3" spans="1:24" x14ac:dyDescent="0.35">
      <c r="A3" s="465"/>
      <c r="B3" s="466"/>
      <c r="C3" s="467" t="s">
        <v>459</v>
      </c>
      <c r="D3" s="468" t="s">
        <v>460</v>
      </c>
      <c r="E3" s="656" t="s">
        <v>259</v>
      </c>
      <c r="F3" s="657" t="s">
        <v>260</v>
      </c>
      <c r="G3" s="657" t="s">
        <v>249</v>
      </c>
      <c r="H3" s="658" t="s">
        <v>461</v>
      </c>
      <c r="I3" s="659" t="s">
        <v>259</v>
      </c>
      <c r="J3" s="657" t="s">
        <v>260</v>
      </c>
      <c r="K3" s="657" t="s">
        <v>249</v>
      </c>
      <c r="L3" s="658" t="s">
        <v>461</v>
      </c>
      <c r="M3" s="656" t="s">
        <v>259</v>
      </c>
      <c r="N3" s="657" t="s">
        <v>260</v>
      </c>
      <c r="O3" s="657" t="s">
        <v>249</v>
      </c>
      <c r="P3" s="658" t="s">
        <v>461</v>
      </c>
      <c r="Q3" s="656" t="s">
        <v>259</v>
      </c>
      <c r="R3" s="657" t="s">
        <v>260</v>
      </c>
      <c r="S3" s="657" t="s">
        <v>249</v>
      </c>
      <c r="T3" s="660" t="s">
        <v>461</v>
      </c>
      <c r="U3" s="656" t="s">
        <v>259</v>
      </c>
      <c r="V3" s="657" t="s">
        <v>260</v>
      </c>
      <c r="W3" s="657" t="s">
        <v>249</v>
      </c>
      <c r="X3" s="658" t="s">
        <v>461</v>
      </c>
    </row>
    <row r="4" spans="1:24" s="474" customFormat="1" x14ac:dyDescent="0.35">
      <c r="A4" s="475">
        <v>1</v>
      </c>
      <c r="B4" s="709" t="s">
        <v>8</v>
      </c>
      <c r="C4" s="476">
        <v>53010004</v>
      </c>
      <c r="D4" s="477">
        <v>53010004</v>
      </c>
      <c r="E4" s="478">
        <v>47</v>
      </c>
      <c r="F4" s="479">
        <v>35</v>
      </c>
      <c r="G4" s="479">
        <v>82</v>
      </c>
      <c r="H4" s="480">
        <v>12</v>
      </c>
      <c r="I4" s="481">
        <v>2</v>
      </c>
      <c r="J4" s="479">
        <v>0</v>
      </c>
      <c r="K4" s="479">
        <v>2</v>
      </c>
      <c r="L4" s="482">
        <v>1</v>
      </c>
      <c r="M4" s="478">
        <v>3</v>
      </c>
      <c r="N4" s="479">
        <v>1</v>
      </c>
      <c r="O4" s="479">
        <v>4</v>
      </c>
      <c r="P4" s="480">
        <v>1</v>
      </c>
      <c r="Q4" s="481">
        <v>6</v>
      </c>
      <c r="R4" s="479">
        <v>3</v>
      </c>
      <c r="S4" s="479">
        <v>9</v>
      </c>
      <c r="T4" s="482">
        <v>1</v>
      </c>
      <c r="U4" s="481">
        <v>11</v>
      </c>
      <c r="V4" s="479">
        <v>4</v>
      </c>
      <c r="W4" s="479">
        <v>15</v>
      </c>
      <c r="X4" s="482">
        <v>3</v>
      </c>
    </row>
    <row r="5" spans="1:24" s="474" customFormat="1" x14ac:dyDescent="0.35">
      <c r="A5" s="475">
        <v>2</v>
      </c>
      <c r="B5" s="709" t="s">
        <v>9</v>
      </c>
      <c r="C5" s="476">
        <v>53010005</v>
      </c>
      <c r="D5" s="483">
        <v>53010005</v>
      </c>
      <c r="E5" s="478">
        <v>31</v>
      </c>
      <c r="F5" s="479">
        <v>28</v>
      </c>
      <c r="G5" s="479">
        <v>59</v>
      </c>
      <c r="H5" s="480">
        <v>9</v>
      </c>
      <c r="I5" s="481">
        <v>3</v>
      </c>
      <c r="J5" s="479">
        <v>2</v>
      </c>
      <c r="K5" s="479">
        <v>5</v>
      </c>
      <c r="L5" s="482">
        <v>1</v>
      </c>
      <c r="M5" s="478">
        <v>6</v>
      </c>
      <c r="N5" s="479">
        <v>2</v>
      </c>
      <c r="O5" s="479">
        <v>8</v>
      </c>
      <c r="P5" s="480">
        <v>1</v>
      </c>
      <c r="Q5" s="481">
        <v>1</v>
      </c>
      <c r="R5" s="479">
        <v>4</v>
      </c>
      <c r="S5" s="479">
        <v>5</v>
      </c>
      <c r="T5" s="482">
        <v>1</v>
      </c>
      <c r="U5" s="481">
        <v>10</v>
      </c>
      <c r="V5" s="479">
        <v>8</v>
      </c>
      <c r="W5" s="479">
        <v>18</v>
      </c>
      <c r="X5" s="482">
        <v>3</v>
      </c>
    </row>
    <row r="6" spans="1:24" s="474" customFormat="1" x14ac:dyDescent="0.35">
      <c r="A6" s="475">
        <v>3</v>
      </c>
      <c r="B6" s="709" t="s">
        <v>18</v>
      </c>
      <c r="C6" s="476">
        <v>53010015</v>
      </c>
      <c r="D6" s="477">
        <v>53010015</v>
      </c>
      <c r="E6" s="478">
        <v>32</v>
      </c>
      <c r="F6" s="479">
        <v>30</v>
      </c>
      <c r="G6" s="479">
        <v>62</v>
      </c>
      <c r="H6" s="480">
        <v>9</v>
      </c>
      <c r="I6" s="481">
        <v>3</v>
      </c>
      <c r="J6" s="479">
        <v>4</v>
      </c>
      <c r="K6" s="479">
        <v>7</v>
      </c>
      <c r="L6" s="482">
        <v>1</v>
      </c>
      <c r="M6" s="478">
        <v>1</v>
      </c>
      <c r="N6" s="479">
        <v>1</v>
      </c>
      <c r="O6" s="479">
        <v>2</v>
      </c>
      <c r="P6" s="480">
        <v>1</v>
      </c>
      <c r="Q6" s="481">
        <v>4</v>
      </c>
      <c r="R6" s="479">
        <v>0</v>
      </c>
      <c r="S6" s="479">
        <v>4</v>
      </c>
      <c r="T6" s="482">
        <v>1</v>
      </c>
      <c r="U6" s="481">
        <v>8</v>
      </c>
      <c r="V6" s="479">
        <v>5</v>
      </c>
      <c r="W6" s="479">
        <v>13</v>
      </c>
      <c r="X6" s="482">
        <v>3</v>
      </c>
    </row>
    <row r="7" spans="1:24" s="474" customFormat="1" x14ac:dyDescent="0.35">
      <c r="A7" s="475">
        <v>4</v>
      </c>
      <c r="B7" s="709" t="s">
        <v>21</v>
      </c>
      <c r="C7" s="476">
        <v>53010018</v>
      </c>
      <c r="D7" s="477">
        <v>53010018</v>
      </c>
      <c r="E7" s="478">
        <v>29</v>
      </c>
      <c r="F7" s="479">
        <v>25</v>
      </c>
      <c r="G7" s="479">
        <v>54</v>
      </c>
      <c r="H7" s="480">
        <v>9</v>
      </c>
      <c r="I7" s="481">
        <v>5</v>
      </c>
      <c r="J7" s="479">
        <v>3</v>
      </c>
      <c r="K7" s="479">
        <v>8</v>
      </c>
      <c r="L7" s="482">
        <v>1</v>
      </c>
      <c r="M7" s="478">
        <v>2</v>
      </c>
      <c r="N7" s="479">
        <v>4</v>
      </c>
      <c r="O7" s="479">
        <v>6</v>
      </c>
      <c r="P7" s="480">
        <v>1</v>
      </c>
      <c r="Q7" s="481">
        <v>1</v>
      </c>
      <c r="R7" s="479">
        <v>2</v>
      </c>
      <c r="S7" s="479">
        <v>3</v>
      </c>
      <c r="T7" s="482">
        <v>1</v>
      </c>
      <c r="U7" s="481">
        <v>8</v>
      </c>
      <c r="V7" s="479">
        <v>9</v>
      </c>
      <c r="W7" s="479">
        <v>17</v>
      </c>
      <c r="X7" s="482">
        <v>3</v>
      </c>
    </row>
    <row r="8" spans="1:24" s="474" customFormat="1" x14ac:dyDescent="0.35">
      <c r="A8" s="475">
        <v>5</v>
      </c>
      <c r="B8" s="709" t="s">
        <v>23</v>
      </c>
      <c r="C8" s="476">
        <v>53010020</v>
      </c>
      <c r="D8" s="477">
        <v>53010020</v>
      </c>
      <c r="E8" s="478">
        <v>1673</v>
      </c>
      <c r="F8" s="479">
        <v>1479</v>
      </c>
      <c r="G8" s="479">
        <v>3152</v>
      </c>
      <c r="H8" s="480">
        <v>87</v>
      </c>
      <c r="I8" s="481">
        <v>51</v>
      </c>
      <c r="J8" s="479">
        <v>69</v>
      </c>
      <c r="K8" s="479">
        <v>120</v>
      </c>
      <c r="L8" s="482">
        <v>4</v>
      </c>
      <c r="M8" s="478">
        <v>112</v>
      </c>
      <c r="N8" s="479">
        <v>116</v>
      </c>
      <c r="O8" s="479">
        <v>228</v>
      </c>
      <c r="P8" s="480">
        <v>9</v>
      </c>
      <c r="Q8" s="481">
        <v>151</v>
      </c>
      <c r="R8" s="479">
        <v>137</v>
      </c>
      <c r="S8" s="479">
        <v>288</v>
      </c>
      <c r="T8" s="482">
        <v>9</v>
      </c>
      <c r="U8" s="481">
        <v>314</v>
      </c>
      <c r="V8" s="479">
        <v>322</v>
      </c>
      <c r="W8" s="479">
        <v>636</v>
      </c>
      <c r="X8" s="482">
        <v>22</v>
      </c>
    </row>
    <row r="9" spans="1:24" s="474" customFormat="1" x14ac:dyDescent="0.35">
      <c r="A9" s="475">
        <v>6</v>
      </c>
      <c r="B9" s="709" t="s">
        <v>31</v>
      </c>
      <c r="C9" s="476">
        <v>53010030</v>
      </c>
      <c r="D9" s="477">
        <v>53010030</v>
      </c>
      <c r="E9" s="478">
        <v>64</v>
      </c>
      <c r="F9" s="479">
        <v>36</v>
      </c>
      <c r="G9" s="479">
        <v>100</v>
      </c>
      <c r="H9" s="480">
        <v>9</v>
      </c>
      <c r="I9" s="481">
        <v>1</v>
      </c>
      <c r="J9" s="479">
        <v>3</v>
      </c>
      <c r="K9" s="479">
        <v>4</v>
      </c>
      <c r="L9" s="482">
        <v>1</v>
      </c>
      <c r="M9" s="478">
        <v>6</v>
      </c>
      <c r="N9" s="479">
        <v>6</v>
      </c>
      <c r="O9" s="479">
        <v>12</v>
      </c>
      <c r="P9" s="480">
        <v>1</v>
      </c>
      <c r="Q9" s="481">
        <v>10</v>
      </c>
      <c r="R9" s="479">
        <v>2</v>
      </c>
      <c r="S9" s="479">
        <v>12</v>
      </c>
      <c r="T9" s="482">
        <v>1</v>
      </c>
      <c r="U9" s="481">
        <v>17</v>
      </c>
      <c r="V9" s="479">
        <v>11</v>
      </c>
      <c r="W9" s="479">
        <v>28</v>
      </c>
      <c r="X9" s="482">
        <v>3</v>
      </c>
    </row>
    <row r="10" spans="1:24" s="474" customFormat="1" ht="20.25" customHeight="1" x14ac:dyDescent="0.35">
      <c r="A10" s="475">
        <v>7</v>
      </c>
      <c r="B10" s="709" t="s">
        <v>42</v>
      </c>
      <c r="C10" s="476">
        <v>53010042</v>
      </c>
      <c r="D10" s="477">
        <v>53010042</v>
      </c>
      <c r="E10" s="478">
        <v>68</v>
      </c>
      <c r="F10" s="479">
        <v>59</v>
      </c>
      <c r="G10" s="479">
        <v>127</v>
      </c>
      <c r="H10" s="480">
        <v>12</v>
      </c>
      <c r="I10" s="481">
        <v>3</v>
      </c>
      <c r="J10" s="479">
        <v>3</v>
      </c>
      <c r="K10" s="479">
        <v>6</v>
      </c>
      <c r="L10" s="482">
        <v>1</v>
      </c>
      <c r="M10" s="478">
        <v>4</v>
      </c>
      <c r="N10" s="479">
        <v>2</v>
      </c>
      <c r="O10" s="479">
        <v>6</v>
      </c>
      <c r="P10" s="480">
        <v>1</v>
      </c>
      <c r="Q10" s="481">
        <v>3</v>
      </c>
      <c r="R10" s="479">
        <v>7</v>
      </c>
      <c r="S10" s="479">
        <v>10</v>
      </c>
      <c r="T10" s="482">
        <v>1</v>
      </c>
      <c r="U10" s="481">
        <v>10</v>
      </c>
      <c r="V10" s="479">
        <v>12</v>
      </c>
      <c r="W10" s="479">
        <v>22</v>
      </c>
      <c r="X10" s="482">
        <v>3</v>
      </c>
    </row>
    <row r="11" spans="1:24" s="474" customFormat="1" ht="20.25" customHeight="1" x14ac:dyDescent="0.35">
      <c r="A11" s="475">
        <v>8</v>
      </c>
      <c r="B11" s="709" t="s">
        <v>43</v>
      </c>
      <c r="C11" s="476">
        <v>53010043</v>
      </c>
      <c r="D11" s="477">
        <v>53010043</v>
      </c>
      <c r="E11" s="478">
        <v>25</v>
      </c>
      <c r="F11" s="479">
        <v>21</v>
      </c>
      <c r="G11" s="479">
        <v>46</v>
      </c>
      <c r="H11" s="480">
        <v>8</v>
      </c>
      <c r="I11" s="481">
        <v>0</v>
      </c>
      <c r="J11" s="479">
        <v>0</v>
      </c>
      <c r="K11" s="479">
        <v>0</v>
      </c>
      <c r="L11" s="482">
        <v>0</v>
      </c>
      <c r="M11" s="478">
        <v>4</v>
      </c>
      <c r="N11" s="479">
        <v>2</v>
      </c>
      <c r="O11" s="479">
        <v>6</v>
      </c>
      <c r="P11" s="480">
        <v>1</v>
      </c>
      <c r="Q11" s="481">
        <v>4</v>
      </c>
      <c r="R11" s="479">
        <v>1</v>
      </c>
      <c r="S11" s="479">
        <v>5</v>
      </c>
      <c r="T11" s="482">
        <v>1</v>
      </c>
      <c r="U11" s="481">
        <v>8</v>
      </c>
      <c r="V11" s="479">
        <v>3</v>
      </c>
      <c r="W11" s="479">
        <v>11</v>
      </c>
      <c r="X11" s="482">
        <v>2</v>
      </c>
    </row>
    <row r="12" spans="1:24" s="474" customFormat="1" ht="20.25" customHeight="1" x14ac:dyDescent="0.35">
      <c r="A12" s="475">
        <v>9</v>
      </c>
      <c r="B12" s="709" t="s">
        <v>46</v>
      </c>
      <c r="C12" s="476">
        <v>53010049</v>
      </c>
      <c r="D12" s="477">
        <v>53010049</v>
      </c>
      <c r="E12" s="478">
        <v>38</v>
      </c>
      <c r="F12" s="479">
        <v>21</v>
      </c>
      <c r="G12" s="479">
        <v>59</v>
      </c>
      <c r="H12" s="480">
        <v>9</v>
      </c>
      <c r="I12" s="481">
        <v>3</v>
      </c>
      <c r="J12" s="479">
        <v>2</v>
      </c>
      <c r="K12" s="479">
        <v>5</v>
      </c>
      <c r="L12" s="482">
        <v>1</v>
      </c>
      <c r="M12" s="478">
        <v>4</v>
      </c>
      <c r="N12" s="479">
        <v>1</v>
      </c>
      <c r="O12" s="479">
        <v>5</v>
      </c>
      <c r="P12" s="480">
        <v>1</v>
      </c>
      <c r="Q12" s="481">
        <v>7</v>
      </c>
      <c r="R12" s="479">
        <v>4</v>
      </c>
      <c r="S12" s="479">
        <v>11</v>
      </c>
      <c r="T12" s="482">
        <v>1</v>
      </c>
      <c r="U12" s="481">
        <v>14</v>
      </c>
      <c r="V12" s="479">
        <v>7</v>
      </c>
      <c r="W12" s="479">
        <v>21</v>
      </c>
      <c r="X12" s="482">
        <v>3</v>
      </c>
    </row>
    <row r="13" spans="1:24" s="474" customFormat="1" ht="20.25" customHeight="1" x14ac:dyDescent="0.35">
      <c r="A13" s="475">
        <v>10</v>
      </c>
      <c r="B13" s="709" t="s">
        <v>47</v>
      </c>
      <c r="C13" s="476">
        <v>53010051</v>
      </c>
      <c r="D13" s="477">
        <v>53010051</v>
      </c>
      <c r="E13" s="478">
        <v>95</v>
      </c>
      <c r="F13" s="479">
        <v>69</v>
      </c>
      <c r="G13" s="479">
        <v>164</v>
      </c>
      <c r="H13" s="480">
        <v>12</v>
      </c>
      <c r="I13" s="481">
        <v>6</v>
      </c>
      <c r="J13" s="479">
        <v>4</v>
      </c>
      <c r="K13" s="479">
        <v>10</v>
      </c>
      <c r="L13" s="482">
        <v>1</v>
      </c>
      <c r="M13" s="478">
        <v>5</v>
      </c>
      <c r="N13" s="479">
        <v>7</v>
      </c>
      <c r="O13" s="479">
        <v>12</v>
      </c>
      <c r="P13" s="480">
        <v>1</v>
      </c>
      <c r="Q13" s="481">
        <v>8</v>
      </c>
      <c r="R13" s="479">
        <v>5</v>
      </c>
      <c r="S13" s="479">
        <v>13</v>
      </c>
      <c r="T13" s="482">
        <v>1</v>
      </c>
      <c r="U13" s="481">
        <v>19</v>
      </c>
      <c r="V13" s="479">
        <v>16</v>
      </c>
      <c r="W13" s="479">
        <v>35</v>
      </c>
      <c r="X13" s="482">
        <v>3</v>
      </c>
    </row>
    <row r="14" spans="1:24" s="474" customFormat="1" ht="20.25" customHeight="1" x14ac:dyDescent="0.35">
      <c r="A14" s="475">
        <v>11</v>
      </c>
      <c r="B14" s="709" t="s">
        <v>52</v>
      </c>
      <c r="C14" s="476">
        <v>53010057</v>
      </c>
      <c r="D14" s="661">
        <v>53010057</v>
      </c>
      <c r="E14" s="478">
        <v>112</v>
      </c>
      <c r="F14" s="479">
        <v>86</v>
      </c>
      <c r="G14" s="479">
        <v>198</v>
      </c>
      <c r="H14" s="480">
        <v>12</v>
      </c>
      <c r="I14" s="481">
        <v>6</v>
      </c>
      <c r="J14" s="479">
        <v>5</v>
      </c>
      <c r="K14" s="479">
        <v>11</v>
      </c>
      <c r="L14" s="482">
        <v>1</v>
      </c>
      <c r="M14" s="478">
        <v>8</v>
      </c>
      <c r="N14" s="479">
        <v>6</v>
      </c>
      <c r="O14" s="479">
        <v>14</v>
      </c>
      <c r="P14" s="480">
        <v>1</v>
      </c>
      <c r="Q14" s="481">
        <v>7</v>
      </c>
      <c r="R14" s="479">
        <v>6</v>
      </c>
      <c r="S14" s="479">
        <v>13</v>
      </c>
      <c r="T14" s="482">
        <v>1</v>
      </c>
      <c r="U14" s="481">
        <v>21</v>
      </c>
      <c r="V14" s="479">
        <v>17</v>
      </c>
      <c r="W14" s="479">
        <v>38</v>
      </c>
      <c r="X14" s="482">
        <v>3</v>
      </c>
    </row>
    <row r="15" spans="1:24" s="474" customFormat="1" ht="20.25" customHeight="1" x14ac:dyDescent="0.35">
      <c r="A15" s="475">
        <v>12</v>
      </c>
      <c r="B15" s="709" t="s">
        <v>53</v>
      </c>
      <c r="C15" s="476">
        <v>53010058</v>
      </c>
      <c r="D15" s="477">
        <v>53010058</v>
      </c>
      <c r="E15" s="478">
        <v>48</v>
      </c>
      <c r="F15" s="479">
        <v>32</v>
      </c>
      <c r="G15" s="479">
        <v>80</v>
      </c>
      <c r="H15" s="480">
        <v>9</v>
      </c>
      <c r="I15" s="481">
        <v>9</v>
      </c>
      <c r="J15" s="479">
        <v>4</v>
      </c>
      <c r="K15" s="479">
        <v>13</v>
      </c>
      <c r="L15" s="482">
        <v>1</v>
      </c>
      <c r="M15" s="478">
        <v>5</v>
      </c>
      <c r="N15" s="479">
        <v>6</v>
      </c>
      <c r="O15" s="479">
        <v>11</v>
      </c>
      <c r="P15" s="480">
        <v>1</v>
      </c>
      <c r="Q15" s="481">
        <v>2</v>
      </c>
      <c r="R15" s="479">
        <v>2</v>
      </c>
      <c r="S15" s="479">
        <v>4</v>
      </c>
      <c r="T15" s="482">
        <v>1</v>
      </c>
      <c r="U15" s="481">
        <v>16</v>
      </c>
      <c r="V15" s="479">
        <v>12</v>
      </c>
      <c r="W15" s="479">
        <v>28</v>
      </c>
      <c r="X15" s="482">
        <v>3</v>
      </c>
    </row>
    <row r="16" spans="1:24" s="474" customFormat="1" ht="20.25" customHeight="1" x14ac:dyDescent="0.35">
      <c r="A16" s="475">
        <v>13</v>
      </c>
      <c r="B16" s="709" t="s">
        <v>59</v>
      </c>
      <c r="C16" s="476">
        <v>53010065</v>
      </c>
      <c r="D16" s="477">
        <v>53010065</v>
      </c>
      <c r="E16" s="478">
        <v>18</v>
      </c>
      <c r="F16" s="479">
        <v>11</v>
      </c>
      <c r="G16" s="479">
        <v>29</v>
      </c>
      <c r="H16" s="480">
        <v>9</v>
      </c>
      <c r="I16" s="481">
        <v>3</v>
      </c>
      <c r="J16" s="479">
        <v>0</v>
      </c>
      <c r="K16" s="479">
        <v>3</v>
      </c>
      <c r="L16" s="482">
        <v>1</v>
      </c>
      <c r="M16" s="478">
        <v>2</v>
      </c>
      <c r="N16" s="479">
        <v>2</v>
      </c>
      <c r="O16" s="479">
        <v>4</v>
      </c>
      <c r="P16" s="480">
        <v>1</v>
      </c>
      <c r="Q16" s="481">
        <v>1</v>
      </c>
      <c r="R16" s="479">
        <v>0</v>
      </c>
      <c r="S16" s="479">
        <v>1</v>
      </c>
      <c r="T16" s="482">
        <v>1</v>
      </c>
      <c r="U16" s="481">
        <v>6</v>
      </c>
      <c r="V16" s="479">
        <v>2</v>
      </c>
      <c r="W16" s="479">
        <v>8</v>
      </c>
      <c r="X16" s="482">
        <v>3</v>
      </c>
    </row>
    <row r="17" spans="1:24" s="484" customFormat="1" ht="20.25" customHeight="1" x14ac:dyDescent="0.35">
      <c r="A17" s="475">
        <v>14</v>
      </c>
      <c r="B17" s="709" t="s">
        <v>60</v>
      </c>
      <c r="C17" s="476">
        <v>53010066</v>
      </c>
      <c r="D17" s="661">
        <v>53010066</v>
      </c>
      <c r="E17" s="478">
        <v>16</v>
      </c>
      <c r="F17" s="479">
        <v>17</v>
      </c>
      <c r="G17" s="479">
        <v>33</v>
      </c>
      <c r="H17" s="480">
        <v>9</v>
      </c>
      <c r="I17" s="481">
        <v>1</v>
      </c>
      <c r="J17" s="479">
        <v>1</v>
      </c>
      <c r="K17" s="479">
        <v>2</v>
      </c>
      <c r="L17" s="482">
        <v>1</v>
      </c>
      <c r="M17" s="478">
        <v>2</v>
      </c>
      <c r="N17" s="479">
        <v>1</v>
      </c>
      <c r="O17" s="479">
        <v>3</v>
      </c>
      <c r="P17" s="480">
        <v>1</v>
      </c>
      <c r="Q17" s="481">
        <v>1</v>
      </c>
      <c r="R17" s="479">
        <v>0</v>
      </c>
      <c r="S17" s="479">
        <v>1</v>
      </c>
      <c r="T17" s="482">
        <v>1</v>
      </c>
      <c r="U17" s="481">
        <v>4</v>
      </c>
      <c r="V17" s="479">
        <v>2</v>
      </c>
      <c r="W17" s="479">
        <v>6</v>
      </c>
      <c r="X17" s="482">
        <v>3</v>
      </c>
    </row>
    <row r="18" spans="1:24" s="474" customFormat="1" x14ac:dyDescent="0.35">
      <c r="A18" s="475">
        <v>15</v>
      </c>
      <c r="B18" s="709" t="s">
        <v>77</v>
      </c>
      <c r="C18" s="476">
        <v>53010085</v>
      </c>
      <c r="D18" s="477">
        <v>53010085</v>
      </c>
      <c r="E18" s="478">
        <v>17</v>
      </c>
      <c r="F18" s="479">
        <v>15</v>
      </c>
      <c r="G18" s="479">
        <v>32</v>
      </c>
      <c r="H18" s="480">
        <v>8</v>
      </c>
      <c r="I18" s="481">
        <v>1</v>
      </c>
      <c r="J18" s="479">
        <v>1</v>
      </c>
      <c r="K18" s="479">
        <v>2</v>
      </c>
      <c r="L18" s="482">
        <v>1</v>
      </c>
      <c r="M18" s="478">
        <v>0</v>
      </c>
      <c r="N18" s="479">
        <v>0</v>
      </c>
      <c r="O18" s="479">
        <v>0</v>
      </c>
      <c r="P18" s="480">
        <v>0</v>
      </c>
      <c r="Q18" s="481">
        <v>1</v>
      </c>
      <c r="R18" s="479">
        <v>1</v>
      </c>
      <c r="S18" s="479">
        <v>2</v>
      </c>
      <c r="T18" s="482">
        <v>1</v>
      </c>
      <c r="U18" s="481">
        <v>2</v>
      </c>
      <c r="V18" s="479">
        <v>2</v>
      </c>
      <c r="W18" s="479">
        <v>4</v>
      </c>
      <c r="X18" s="482">
        <v>2</v>
      </c>
    </row>
    <row r="19" spans="1:24" s="484" customFormat="1" x14ac:dyDescent="0.35">
      <c r="A19" s="475">
        <v>16</v>
      </c>
      <c r="B19" s="709" t="s">
        <v>80</v>
      </c>
      <c r="C19" s="476">
        <v>53010089</v>
      </c>
      <c r="D19" s="477">
        <v>53010089</v>
      </c>
      <c r="E19" s="478">
        <v>134</v>
      </c>
      <c r="F19" s="479">
        <v>116</v>
      </c>
      <c r="G19" s="479">
        <v>250</v>
      </c>
      <c r="H19" s="480">
        <v>12</v>
      </c>
      <c r="I19" s="481">
        <v>5</v>
      </c>
      <c r="J19" s="479">
        <v>5</v>
      </c>
      <c r="K19" s="479">
        <v>10</v>
      </c>
      <c r="L19" s="482">
        <v>1</v>
      </c>
      <c r="M19" s="478">
        <v>7</v>
      </c>
      <c r="N19" s="479">
        <v>7</v>
      </c>
      <c r="O19" s="479">
        <v>14</v>
      </c>
      <c r="P19" s="480">
        <v>1</v>
      </c>
      <c r="Q19" s="481">
        <v>3</v>
      </c>
      <c r="R19" s="479">
        <v>6</v>
      </c>
      <c r="S19" s="479">
        <v>9</v>
      </c>
      <c r="T19" s="482">
        <v>1</v>
      </c>
      <c r="U19" s="481">
        <v>15</v>
      </c>
      <c r="V19" s="479">
        <v>18</v>
      </c>
      <c r="W19" s="479">
        <v>33</v>
      </c>
      <c r="X19" s="482">
        <v>3</v>
      </c>
    </row>
    <row r="20" spans="1:24" s="484" customFormat="1" x14ac:dyDescent="0.35">
      <c r="A20" s="475">
        <v>17</v>
      </c>
      <c r="B20" s="709" t="s">
        <v>82</v>
      </c>
      <c r="C20" s="476">
        <v>53010092</v>
      </c>
      <c r="D20" s="477">
        <v>53010092</v>
      </c>
      <c r="E20" s="478">
        <v>22</v>
      </c>
      <c r="F20" s="479">
        <v>35</v>
      </c>
      <c r="G20" s="479">
        <v>57</v>
      </c>
      <c r="H20" s="480">
        <v>9</v>
      </c>
      <c r="I20" s="481">
        <v>1</v>
      </c>
      <c r="J20" s="479">
        <v>0</v>
      </c>
      <c r="K20" s="479">
        <v>1</v>
      </c>
      <c r="L20" s="482">
        <v>1</v>
      </c>
      <c r="M20" s="478">
        <v>5</v>
      </c>
      <c r="N20" s="479">
        <v>3</v>
      </c>
      <c r="O20" s="479">
        <v>8</v>
      </c>
      <c r="P20" s="480">
        <v>1</v>
      </c>
      <c r="Q20" s="481">
        <v>3</v>
      </c>
      <c r="R20" s="479">
        <v>0</v>
      </c>
      <c r="S20" s="479">
        <v>3</v>
      </c>
      <c r="T20" s="482">
        <v>1</v>
      </c>
      <c r="U20" s="481">
        <v>9</v>
      </c>
      <c r="V20" s="479">
        <v>3</v>
      </c>
      <c r="W20" s="479">
        <v>12</v>
      </c>
      <c r="X20" s="482">
        <v>3</v>
      </c>
    </row>
    <row r="21" spans="1:24" s="474" customFormat="1" x14ac:dyDescent="0.35">
      <c r="A21" s="475">
        <v>18</v>
      </c>
      <c r="B21" s="709" t="s">
        <v>84</v>
      </c>
      <c r="C21" s="476">
        <v>53010095</v>
      </c>
      <c r="D21" s="477">
        <v>53010095</v>
      </c>
      <c r="E21" s="478">
        <v>32</v>
      </c>
      <c r="F21" s="479">
        <v>29</v>
      </c>
      <c r="G21" s="479">
        <v>61</v>
      </c>
      <c r="H21" s="480">
        <v>9</v>
      </c>
      <c r="I21" s="481">
        <v>3</v>
      </c>
      <c r="J21" s="479">
        <v>2</v>
      </c>
      <c r="K21" s="479">
        <v>5</v>
      </c>
      <c r="L21" s="482">
        <v>1</v>
      </c>
      <c r="M21" s="478">
        <v>3</v>
      </c>
      <c r="N21" s="479">
        <v>4</v>
      </c>
      <c r="O21" s="479">
        <v>7</v>
      </c>
      <c r="P21" s="480">
        <v>1</v>
      </c>
      <c r="Q21" s="481">
        <v>2</v>
      </c>
      <c r="R21" s="479">
        <v>3</v>
      </c>
      <c r="S21" s="479">
        <v>5</v>
      </c>
      <c r="T21" s="482">
        <v>1</v>
      </c>
      <c r="U21" s="481">
        <v>8</v>
      </c>
      <c r="V21" s="479">
        <v>9</v>
      </c>
      <c r="W21" s="479">
        <v>17</v>
      </c>
      <c r="X21" s="482">
        <v>3</v>
      </c>
    </row>
    <row r="22" spans="1:24" s="474" customFormat="1" x14ac:dyDescent="0.35">
      <c r="A22" s="475">
        <v>19</v>
      </c>
      <c r="B22" s="709" t="s">
        <v>88</v>
      </c>
      <c r="C22" s="476">
        <v>53010099</v>
      </c>
      <c r="D22" s="477">
        <v>53010099</v>
      </c>
      <c r="E22" s="478">
        <v>74</v>
      </c>
      <c r="F22" s="479">
        <v>75</v>
      </c>
      <c r="G22" s="479">
        <v>149</v>
      </c>
      <c r="H22" s="480">
        <v>9</v>
      </c>
      <c r="I22" s="481">
        <v>3</v>
      </c>
      <c r="J22" s="479">
        <v>4</v>
      </c>
      <c r="K22" s="479">
        <v>7</v>
      </c>
      <c r="L22" s="482">
        <v>1</v>
      </c>
      <c r="M22" s="478">
        <v>6</v>
      </c>
      <c r="N22" s="479">
        <v>9</v>
      </c>
      <c r="O22" s="479">
        <v>15</v>
      </c>
      <c r="P22" s="480">
        <v>1</v>
      </c>
      <c r="Q22" s="481">
        <v>4</v>
      </c>
      <c r="R22" s="479">
        <v>7</v>
      </c>
      <c r="S22" s="479">
        <v>11</v>
      </c>
      <c r="T22" s="482">
        <v>1</v>
      </c>
      <c r="U22" s="481">
        <v>13</v>
      </c>
      <c r="V22" s="479">
        <v>20</v>
      </c>
      <c r="W22" s="479">
        <v>33</v>
      </c>
      <c r="X22" s="482">
        <v>3</v>
      </c>
    </row>
    <row r="23" spans="1:24" s="474" customFormat="1" x14ac:dyDescent="0.35">
      <c r="A23" s="475">
        <v>20</v>
      </c>
      <c r="B23" s="709" t="s">
        <v>114</v>
      </c>
      <c r="C23" s="476">
        <v>53010128</v>
      </c>
      <c r="D23" s="477">
        <v>53010128</v>
      </c>
      <c r="E23" s="478">
        <v>41</v>
      </c>
      <c r="F23" s="479">
        <v>33</v>
      </c>
      <c r="G23" s="479">
        <v>74</v>
      </c>
      <c r="H23" s="480">
        <v>9</v>
      </c>
      <c r="I23" s="481">
        <v>2</v>
      </c>
      <c r="J23" s="479">
        <v>4</v>
      </c>
      <c r="K23" s="479">
        <v>6</v>
      </c>
      <c r="L23" s="482">
        <v>1</v>
      </c>
      <c r="M23" s="478">
        <v>6</v>
      </c>
      <c r="N23" s="479">
        <v>5</v>
      </c>
      <c r="O23" s="479">
        <v>11</v>
      </c>
      <c r="P23" s="480">
        <v>1</v>
      </c>
      <c r="Q23" s="481">
        <v>5</v>
      </c>
      <c r="R23" s="479">
        <v>6</v>
      </c>
      <c r="S23" s="479">
        <v>11</v>
      </c>
      <c r="T23" s="482">
        <v>1</v>
      </c>
      <c r="U23" s="481">
        <v>13</v>
      </c>
      <c r="V23" s="479">
        <v>15</v>
      </c>
      <c r="W23" s="479">
        <v>28</v>
      </c>
      <c r="X23" s="482">
        <v>3</v>
      </c>
    </row>
    <row r="24" spans="1:24" s="474" customFormat="1" x14ac:dyDescent="0.35">
      <c r="A24" s="475">
        <v>21</v>
      </c>
      <c r="B24" s="709" t="s">
        <v>122</v>
      </c>
      <c r="C24" s="476">
        <v>53010137</v>
      </c>
      <c r="D24" s="477">
        <v>53010137</v>
      </c>
      <c r="E24" s="478">
        <v>40</v>
      </c>
      <c r="F24" s="479">
        <v>44</v>
      </c>
      <c r="G24" s="479">
        <v>84</v>
      </c>
      <c r="H24" s="480">
        <v>9</v>
      </c>
      <c r="I24" s="481">
        <v>2</v>
      </c>
      <c r="J24" s="479">
        <v>4</v>
      </c>
      <c r="K24" s="479">
        <v>6</v>
      </c>
      <c r="L24" s="482">
        <v>1</v>
      </c>
      <c r="M24" s="478">
        <v>6</v>
      </c>
      <c r="N24" s="479">
        <v>6</v>
      </c>
      <c r="O24" s="479">
        <v>12</v>
      </c>
      <c r="P24" s="480">
        <v>1</v>
      </c>
      <c r="Q24" s="481">
        <v>4</v>
      </c>
      <c r="R24" s="479">
        <v>9</v>
      </c>
      <c r="S24" s="479">
        <v>13</v>
      </c>
      <c r="T24" s="482">
        <v>1</v>
      </c>
      <c r="U24" s="481">
        <v>12</v>
      </c>
      <c r="V24" s="479">
        <v>19</v>
      </c>
      <c r="W24" s="479">
        <v>31</v>
      </c>
      <c r="X24" s="482">
        <v>3</v>
      </c>
    </row>
    <row r="25" spans="1:24" s="474" customFormat="1" x14ac:dyDescent="0.35">
      <c r="A25" s="475">
        <v>22</v>
      </c>
      <c r="B25" s="709" t="s">
        <v>125</v>
      </c>
      <c r="C25" s="476">
        <v>53010140</v>
      </c>
      <c r="D25" s="477">
        <v>53010140</v>
      </c>
      <c r="E25" s="478">
        <v>122</v>
      </c>
      <c r="F25" s="479">
        <v>97</v>
      </c>
      <c r="G25" s="479">
        <v>219</v>
      </c>
      <c r="H25" s="480">
        <v>12</v>
      </c>
      <c r="I25" s="481">
        <v>8</v>
      </c>
      <c r="J25" s="479">
        <v>1</v>
      </c>
      <c r="K25" s="479">
        <v>9</v>
      </c>
      <c r="L25" s="482">
        <v>1</v>
      </c>
      <c r="M25" s="478">
        <v>6</v>
      </c>
      <c r="N25" s="479">
        <v>12</v>
      </c>
      <c r="O25" s="479">
        <v>18</v>
      </c>
      <c r="P25" s="480">
        <v>1</v>
      </c>
      <c r="Q25" s="481">
        <v>14</v>
      </c>
      <c r="R25" s="479">
        <v>14</v>
      </c>
      <c r="S25" s="479">
        <v>28</v>
      </c>
      <c r="T25" s="482">
        <v>1</v>
      </c>
      <c r="U25" s="481">
        <v>28</v>
      </c>
      <c r="V25" s="479">
        <v>27</v>
      </c>
      <c r="W25" s="479">
        <v>55</v>
      </c>
      <c r="X25" s="482">
        <v>3</v>
      </c>
    </row>
    <row r="26" spans="1:24" s="474" customFormat="1" x14ac:dyDescent="0.35">
      <c r="A26" s="475">
        <v>23</v>
      </c>
      <c r="B26" s="709" t="s">
        <v>126</v>
      </c>
      <c r="C26" s="476">
        <v>53010141</v>
      </c>
      <c r="D26" s="477">
        <v>53010141</v>
      </c>
      <c r="E26" s="478">
        <v>27</v>
      </c>
      <c r="F26" s="479">
        <v>22</v>
      </c>
      <c r="G26" s="479">
        <v>49</v>
      </c>
      <c r="H26" s="480">
        <v>8</v>
      </c>
      <c r="I26" s="481">
        <v>3</v>
      </c>
      <c r="J26" s="479">
        <v>1</v>
      </c>
      <c r="K26" s="479">
        <v>4</v>
      </c>
      <c r="L26" s="482">
        <v>1</v>
      </c>
      <c r="M26" s="478">
        <v>2</v>
      </c>
      <c r="N26" s="479">
        <v>3</v>
      </c>
      <c r="O26" s="479">
        <v>5</v>
      </c>
      <c r="P26" s="480">
        <v>1</v>
      </c>
      <c r="Q26" s="481">
        <v>4</v>
      </c>
      <c r="R26" s="479">
        <v>3</v>
      </c>
      <c r="S26" s="479">
        <v>7</v>
      </c>
      <c r="T26" s="482">
        <v>1</v>
      </c>
      <c r="U26" s="481">
        <v>9</v>
      </c>
      <c r="V26" s="479">
        <v>7</v>
      </c>
      <c r="W26" s="479">
        <v>16</v>
      </c>
      <c r="X26" s="482">
        <v>3</v>
      </c>
    </row>
    <row r="27" spans="1:24" s="474" customFormat="1" x14ac:dyDescent="0.35">
      <c r="A27" s="475">
        <v>24</v>
      </c>
      <c r="B27" s="709" t="s">
        <v>127</v>
      </c>
      <c r="C27" s="476">
        <v>53010142</v>
      </c>
      <c r="D27" s="477">
        <v>53010142</v>
      </c>
      <c r="E27" s="478">
        <v>23</v>
      </c>
      <c r="F27" s="479">
        <v>26</v>
      </c>
      <c r="G27" s="479">
        <v>49</v>
      </c>
      <c r="H27" s="480">
        <v>9</v>
      </c>
      <c r="I27" s="481">
        <v>2</v>
      </c>
      <c r="J27" s="479">
        <v>4</v>
      </c>
      <c r="K27" s="479">
        <v>6</v>
      </c>
      <c r="L27" s="482">
        <v>1</v>
      </c>
      <c r="M27" s="478">
        <v>0</v>
      </c>
      <c r="N27" s="479">
        <v>6</v>
      </c>
      <c r="O27" s="479">
        <v>6</v>
      </c>
      <c r="P27" s="480">
        <v>1</v>
      </c>
      <c r="Q27" s="481">
        <v>4</v>
      </c>
      <c r="R27" s="479">
        <v>6</v>
      </c>
      <c r="S27" s="479">
        <v>10</v>
      </c>
      <c r="T27" s="482">
        <v>1</v>
      </c>
      <c r="U27" s="481">
        <v>6</v>
      </c>
      <c r="V27" s="479">
        <v>16</v>
      </c>
      <c r="W27" s="479">
        <v>22</v>
      </c>
      <c r="X27" s="482">
        <v>3</v>
      </c>
    </row>
    <row r="28" spans="1:24" s="474" customFormat="1" x14ac:dyDescent="0.35">
      <c r="A28" s="475">
        <v>25</v>
      </c>
      <c r="B28" s="709" t="s">
        <v>128</v>
      </c>
      <c r="C28" s="476">
        <v>53010143</v>
      </c>
      <c r="D28" s="477">
        <v>53010143</v>
      </c>
      <c r="E28" s="478">
        <v>24</v>
      </c>
      <c r="F28" s="479">
        <v>19</v>
      </c>
      <c r="G28" s="479">
        <v>43</v>
      </c>
      <c r="H28" s="480">
        <v>9</v>
      </c>
      <c r="I28" s="481">
        <v>1</v>
      </c>
      <c r="J28" s="479">
        <v>5</v>
      </c>
      <c r="K28" s="479">
        <v>6</v>
      </c>
      <c r="L28" s="482">
        <v>1</v>
      </c>
      <c r="M28" s="478">
        <v>6</v>
      </c>
      <c r="N28" s="479">
        <v>3</v>
      </c>
      <c r="O28" s="479">
        <v>9</v>
      </c>
      <c r="P28" s="480">
        <v>1</v>
      </c>
      <c r="Q28" s="481">
        <v>3</v>
      </c>
      <c r="R28" s="479">
        <v>1</v>
      </c>
      <c r="S28" s="479">
        <v>4</v>
      </c>
      <c r="T28" s="482">
        <v>1</v>
      </c>
      <c r="U28" s="481">
        <v>10</v>
      </c>
      <c r="V28" s="479">
        <v>9</v>
      </c>
      <c r="W28" s="479">
        <v>19</v>
      </c>
      <c r="X28" s="482">
        <v>3</v>
      </c>
    </row>
    <row r="29" spans="1:24" s="474" customFormat="1" x14ac:dyDescent="0.35">
      <c r="A29" s="718">
        <v>26</v>
      </c>
      <c r="B29" s="719" t="s">
        <v>151</v>
      </c>
      <c r="C29" s="720">
        <v>53010176</v>
      </c>
      <c r="D29" s="662">
        <v>53010176</v>
      </c>
      <c r="E29" s="721">
        <v>92</v>
      </c>
      <c r="F29" s="722">
        <v>82</v>
      </c>
      <c r="G29" s="722">
        <v>174</v>
      </c>
      <c r="H29" s="723">
        <v>12</v>
      </c>
      <c r="I29" s="724">
        <v>7</v>
      </c>
      <c r="J29" s="722">
        <v>2</v>
      </c>
      <c r="K29" s="722">
        <v>9</v>
      </c>
      <c r="L29" s="725">
        <v>1</v>
      </c>
      <c r="M29" s="721">
        <v>8</v>
      </c>
      <c r="N29" s="722">
        <v>12</v>
      </c>
      <c r="O29" s="722">
        <v>20</v>
      </c>
      <c r="P29" s="723">
        <v>1</v>
      </c>
      <c r="Q29" s="724">
        <v>8</v>
      </c>
      <c r="R29" s="722">
        <v>7</v>
      </c>
      <c r="S29" s="722">
        <v>15</v>
      </c>
      <c r="T29" s="725">
        <v>1</v>
      </c>
      <c r="U29" s="724">
        <v>23</v>
      </c>
      <c r="V29" s="722">
        <v>21</v>
      </c>
      <c r="W29" s="722">
        <v>44</v>
      </c>
      <c r="X29" s="725">
        <v>3</v>
      </c>
    </row>
    <row r="30" spans="1:24" x14ac:dyDescent="0.35">
      <c r="A30"/>
      <c r="B30" s="716"/>
      <c r="C30" s="527"/>
      <c r="D30" s="682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</row>
    <row r="31" spans="1:24" x14ac:dyDescent="0.35">
      <c r="A31"/>
      <c r="B31" s="716"/>
      <c r="C31" s="527"/>
      <c r="D31"/>
      <c r="E31" s="527"/>
      <c r="F31" s="527"/>
      <c r="G31" s="527"/>
      <c r="H31" s="527"/>
      <c r="I31" s="527"/>
      <c r="J31" s="527"/>
      <c r="K31" s="527"/>
      <c r="L31" s="527"/>
      <c r="M31" s="527"/>
      <c r="N31" s="527"/>
      <c r="O31" s="527"/>
      <c r="P31" s="527"/>
      <c r="Q31" s="527"/>
      <c r="R31" s="527"/>
      <c r="S31" s="527"/>
      <c r="T31" s="527"/>
      <c r="U31" s="527"/>
      <c r="V31" s="527"/>
      <c r="W31" s="527"/>
      <c r="X31" s="527"/>
    </row>
    <row r="32" spans="1:24" x14ac:dyDescent="0.35">
      <c r="A32"/>
      <c r="B32" s="716"/>
      <c r="C32" s="527"/>
      <c r="D32"/>
      <c r="E32" s="527"/>
      <c r="F32" s="527"/>
      <c r="G32" s="527"/>
      <c r="H32" s="527"/>
      <c r="I32" s="527"/>
      <c r="J32" s="527"/>
      <c r="K32" s="527"/>
      <c r="L32" s="527"/>
      <c r="M32" s="527"/>
      <c r="N32" s="527"/>
      <c r="O32" s="527"/>
      <c r="P32" s="527"/>
      <c r="Q32" s="527"/>
      <c r="R32" s="527"/>
      <c r="S32" s="527"/>
      <c r="T32" s="527"/>
      <c r="U32" s="527"/>
      <c r="V32" s="527"/>
      <c r="W32" s="527"/>
      <c r="X32" s="527"/>
    </row>
    <row r="33" spans="1:24" x14ac:dyDescent="0.35">
      <c r="A33"/>
      <c r="B33"/>
      <c r="C33" s="527"/>
      <c r="D33"/>
      <c r="E33" s="527"/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7"/>
      <c r="X33" s="527"/>
    </row>
    <row r="34" spans="1:24" x14ac:dyDescent="0.35">
      <c r="A34"/>
      <c r="B34"/>
      <c r="C34" s="527"/>
      <c r="D34"/>
      <c r="E34" s="527"/>
      <c r="F34" s="527"/>
      <c r="G34" s="527"/>
      <c r="H34" s="527"/>
      <c r="I34" s="527"/>
      <c r="J34" s="527"/>
      <c r="K34" s="527"/>
      <c r="L34" s="527"/>
      <c r="M34" s="527"/>
      <c r="N34" s="527"/>
      <c r="O34" s="527"/>
      <c r="P34" s="527"/>
      <c r="Q34" s="527"/>
      <c r="R34" s="527"/>
      <c r="S34" s="527"/>
      <c r="T34" s="527"/>
      <c r="U34" s="527"/>
      <c r="V34" s="527"/>
      <c r="W34" s="527"/>
      <c r="X34" s="527"/>
    </row>
    <row r="35" spans="1:24" x14ac:dyDescent="0.35">
      <c r="A35"/>
      <c r="B35"/>
      <c r="C35" s="527"/>
      <c r="D35"/>
      <c r="E35" s="527"/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7"/>
      <c r="U35" s="527"/>
      <c r="V35" s="527"/>
      <c r="W35" s="527"/>
      <c r="X35" s="527"/>
    </row>
    <row r="36" spans="1:24" x14ac:dyDescent="0.35">
      <c r="A36"/>
      <c r="B36"/>
      <c r="C36" s="527"/>
      <c r="D36"/>
      <c r="E36" s="527"/>
      <c r="F36" s="527"/>
      <c r="G36" s="527"/>
      <c r="H36" s="527"/>
      <c r="I36" s="527"/>
      <c r="J36" s="527"/>
      <c r="K36" s="527"/>
      <c r="L36" s="527"/>
      <c r="M36" s="527"/>
      <c r="N36" s="527"/>
      <c r="O36" s="527"/>
      <c r="P36" s="527"/>
      <c r="Q36" s="527"/>
      <c r="R36" s="527"/>
      <c r="S36" s="527"/>
      <c r="T36" s="527"/>
      <c r="U36" s="527"/>
      <c r="V36" s="527"/>
      <c r="W36" s="527"/>
      <c r="X36" s="527"/>
    </row>
    <row r="37" spans="1:24" x14ac:dyDescent="0.35">
      <c r="A37"/>
      <c r="B37"/>
      <c r="C37" s="527"/>
      <c r="D37"/>
      <c r="E37" s="527"/>
      <c r="F37" s="527"/>
      <c r="G37" s="527"/>
      <c r="H37" s="527"/>
      <c r="I37" s="527"/>
      <c r="J37" s="527"/>
      <c r="K37" s="527"/>
      <c r="L37" s="527"/>
      <c r="M37" s="527"/>
      <c r="N37" s="527"/>
      <c r="O37" s="527"/>
      <c r="P37" s="527"/>
      <c r="Q37" s="527"/>
      <c r="R37" s="527"/>
      <c r="S37" s="527"/>
      <c r="T37" s="527"/>
      <c r="U37" s="527"/>
      <c r="V37" s="527"/>
      <c r="W37" s="527"/>
      <c r="X37" s="527"/>
    </row>
    <row r="38" spans="1:24" x14ac:dyDescent="0.35">
      <c r="A38"/>
      <c r="B38"/>
      <c r="C38" s="527"/>
      <c r="D38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</row>
    <row r="39" spans="1:24" x14ac:dyDescent="0.35">
      <c r="A39"/>
      <c r="B39"/>
      <c r="C39" s="527"/>
      <c r="D39"/>
      <c r="E39" s="527"/>
      <c r="F39" s="527"/>
      <c r="G39" s="527"/>
      <c r="H39" s="527"/>
      <c r="I39" s="527"/>
      <c r="J39" s="527"/>
      <c r="K39" s="527"/>
      <c r="L39" s="527"/>
      <c r="M39" s="527"/>
      <c r="N39" s="527"/>
      <c r="O39" s="527"/>
      <c r="P39" s="527"/>
      <c r="Q39" s="527"/>
      <c r="R39" s="527"/>
      <c r="S39" s="527"/>
      <c r="T39" s="527"/>
      <c r="U39" s="527"/>
      <c r="V39" s="527"/>
      <c r="W39" s="527"/>
      <c r="X39" s="527"/>
    </row>
  </sheetData>
  <mergeCells count="1">
    <mergeCell ref="C2:D2"/>
  </mergeCells>
  <pageMargins left="0.39370078740157483" right="0.19685039370078741" top="0.59055118110236227" bottom="0.39370078740157483" header="0.31496062992125984" footer="0.31496062992125984"/>
  <pageSetup paperSize="9" scale="80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32"/>
  <sheetViews>
    <sheetView workbookViewId="0">
      <selection activeCell="A2" sqref="A2:A3"/>
    </sheetView>
  </sheetViews>
  <sheetFormatPr defaultRowHeight="21" x14ac:dyDescent="0.35"/>
  <cols>
    <col min="1" max="1" width="6" style="295" customWidth="1"/>
    <col min="2" max="2" width="14.875" style="295" customWidth="1"/>
    <col min="3" max="3" width="33.375" style="295" customWidth="1"/>
    <col min="4" max="4" width="28.25" style="295" customWidth="1"/>
    <col min="5" max="5" width="7.625" style="295" customWidth="1"/>
    <col min="6" max="6" width="17.875" style="295" customWidth="1"/>
    <col min="7" max="7" width="13.625" style="295" customWidth="1"/>
    <col min="8" max="16384" width="9" style="295"/>
  </cols>
  <sheetData>
    <row r="1" spans="1:8" ht="19.5" customHeight="1" x14ac:dyDescent="0.35">
      <c r="A1" s="294" t="s">
        <v>718</v>
      </c>
      <c r="B1" s="294"/>
      <c r="C1" s="294"/>
      <c r="D1" s="294"/>
      <c r="E1" s="294"/>
      <c r="F1" s="294"/>
      <c r="G1" s="294"/>
      <c r="H1" s="294"/>
    </row>
    <row r="2" spans="1:8" ht="19.5" customHeight="1" x14ac:dyDescent="0.35">
      <c r="A2" s="766" t="s">
        <v>170</v>
      </c>
      <c r="B2" s="768" t="s">
        <v>362</v>
      </c>
      <c r="C2" s="768" t="s">
        <v>363</v>
      </c>
      <c r="D2" s="770" t="s">
        <v>364</v>
      </c>
      <c r="E2" s="296" t="s">
        <v>699</v>
      </c>
      <c r="F2" s="297"/>
      <c r="G2" s="298" t="s">
        <v>365</v>
      </c>
    </row>
    <row r="3" spans="1:8" ht="19.5" customHeight="1" x14ac:dyDescent="0.35">
      <c r="A3" s="767"/>
      <c r="B3" s="769"/>
      <c r="C3" s="769"/>
      <c r="D3" s="769"/>
      <c r="E3" s="299" t="s">
        <v>366</v>
      </c>
      <c r="F3" s="300" t="s">
        <v>367</v>
      </c>
      <c r="G3" s="301" t="s">
        <v>698</v>
      </c>
    </row>
    <row r="4" spans="1:8" ht="19.5" customHeight="1" x14ac:dyDescent="0.35">
      <c r="A4" s="302"/>
      <c r="B4" s="303"/>
      <c r="C4" s="304" t="s">
        <v>368</v>
      </c>
      <c r="D4" s="305"/>
      <c r="E4" s="306"/>
      <c r="F4" s="307"/>
      <c r="G4" s="308"/>
    </row>
    <row r="5" spans="1:8" ht="19.5" customHeight="1" x14ac:dyDescent="0.35">
      <c r="A5" s="302">
        <v>1</v>
      </c>
      <c r="B5" s="309" t="s">
        <v>369</v>
      </c>
      <c r="C5" s="310" t="s">
        <v>13</v>
      </c>
      <c r="D5" s="311" t="s">
        <v>22</v>
      </c>
      <c r="E5" s="312" t="s">
        <v>370</v>
      </c>
      <c r="F5" s="313" t="s">
        <v>371</v>
      </c>
      <c r="G5" s="314" t="s">
        <v>372</v>
      </c>
    </row>
    <row r="6" spans="1:8" ht="19.5" customHeight="1" x14ac:dyDescent="0.35">
      <c r="A6" s="315">
        <v>2</v>
      </c>
      <c r="B6" s="309" t="s">
        <v>373</v>
      </c>
      <c r="C6" s="316" t="s">
        <v>16</v>
      </c>
      <c r="D6" s="311" t="s">
        <v>22</v>
      </c>
      <c r="E6" s="312" t="s">
        <v>374</v>
      </c>
      <c r="F6" s="313" t="s">
        <v>371</v>
      </c>
      <c r="G6" s="314" t="s">
        <v>372</v>
      </c>
    </row>
    <row r="7" spans="1:8" ht="19.5" customHeight="1" x14ac:dyDescent="0.35">
      <c r="A7" s="302">
        <v>3</v>
      </c>
      <c r="B7" s="317" t="s">
        <v>375</v>
      </c>
      <c r="C7" s="318" t="s">
        <v>26</v>
      </c>
      <c r="D7" s="319" t="s">
        <v>376</v>
      </c>
      <c r="E7" s="312" t="s">
        <v>377</v>
      </c>
      <c r="F7" s="313" t="s">
        <v>378</v>
      </c>
      <c r="G7" s="314" t="s">
        <v>372</v>
      </c>
    </row>
    <row r="8" spans="1:8" ht="19.5" customHeight="1" x14ac:dyDescent="0.35">
      <c r="A8" s="315">
        <v>4</v>
      </c>
      <c r="B8" s="309" t="s">
        <v>379</v>
      </c>
      <c r="C8" s="310" t="s">
        <v>27</v>
      </c>
      <c r="D8" s="316" t="s">
        <v>380</v>
      </c>
      <c r="E8" s="312" t="s">
        <v>381</v>
      </c>
      <c r="F8" s="313" t="s">
        <v>382</v>
      </c>
      <c r="G8" s="314" t="s">
        <v>372</v>
      </c>
    </row>
    <row r="9" spans="1:8" ht="19.5" customHeight="1" x14ac:dyDescent="0.35">
      <c r="A9" s="302">
        <v>5</v>
      </c>
      <c r="B9" s="309" t="s">
        <v>383</v>
      </c>
      <c r="C9" s="310" t="s">
        <v>32</v>
      </c>
      <c r="D9" s="319" t="s">
        <v>39</v>
      </c>
      <c r="E9" s="312" t="s">
        <v>384</v>
      </c>
      <c r="F9" s="313" t="s">
        <v>385</v>
      </c>
      <c r="G9" s="314" t="s">
        <v>372</v>
      </c>
    </row>
    <row r="10" spans="1:8" ht="19.5" customHeight="1" x14ac:dyDescent="0.35">
      <c r="A10" s="315">
        <v>6</v>
      </c>
      <c r="B10" s="309" t="s">
        <v>386</v>
      </c>
      <c r="C10" s="310" t="s">
        <v>387</v>
      </c>
      <c r="D10" s="319" t="s">
        <v>39</v>
      </c>
      <c r="E10" s="312" t="s">
        <v>384</v>
      </c>
      <c r="F10" s="313" t="s">
        <v>385</v>
      </c>
      <c r="G10" s="314" t="s">
        <v>372</v>
      </c>
    </row>
    <row r="11" spans="1:8" ht="19.5" customHeight="1" x14ac:dyDescent="0.35">
      <c r="A11" s="302">
        <v>7</v>
      </c>
      <c r="B11" s="309" t="s">
        <v>388</v>
      </c>
      <c r="C11" s="310" t="s">
        <v>34</v>
      </c>
      <c r="D11" s="319" t="s">
        <v>39</v>
      </c>
      <c r="E11" s="312" t="s">
        <v>377</v>
      </c>
      <c r="F11" s="313" t="s">
        <v>385</v>
      </c>
      <c r="G11" s="314" t="s">
        <v>372</v>
      </c>
    </row>
    <row r="12" spans="1:8" ht="19.5" customHeight="1" x14ac:dyDescent="0.35">
      <c r="A12" s="315">
        <v>8</v>
      </c>
      <c r="B12" s="309" t="s">
        <v>389</v>
      </c>
      <c r="C12" s="310" t="s">
        <v>40</v>
      </c>
      <c r="D12" s="319" t="s">
        <v>39</v>
      </c>
      <c r="E12" s="312" t="s">
        <v>390</v>
      </c>
      <c r="F12" s="313" t="s">
        <v>385</v>
      </c>
      <c r="G12" s="314" t="s">
        <v>372</v>
      </c>
    </row>
    <row r="13" spans="1:8" ht="19.5" customHeight="1" x14ac:dyDescent="0.35">
      <c r="A13" s="302">
        <v>9</v>
      </c>
      <c r="B13" s="309" t="s">
        <v>391</v>
      </c>
      <c r="C13" s="310" t="s">
        <v>45</v>
      </c>
      <c r="D13" s="316" t="s">
        <v>46</v>
      </c>
      <c r="E13" s="312" t="s">
        <v>390</v>
      </c>
      <c r="F13" s="313" t="s">
        <v>392</v>
      </c>
      <c r="G13" s="314" t="s">
        <v>372</v>
      </c>
    </row>
    <row r="14" spans="1:8" ht="19.5" customHeight="1" x14ac:dyDescent="0.35">
      <c r="A14" s="315">
        <v>10</v>
      </c>
      <c r="B14" s="309" t="s">
        <v>393</v>
      </c>
      <c r="C14" s="320" t="s">
        <v>51</v>
      </c>
      <c r="D14" s="319" t="s">
        <v>44</v>
      </c>
      <c r="E14" s="312" t="s">
        <v>394</v>
      </c>
      <c r="F14" s="313" t="s">
        <v>395</v>
      </c>
      <c r="G14" s="314" t="s">
        <v>372</v>
      </c>
    </row>
    <row r="15" spans="1:8" ht="19.5" customHeight="1" x14ac:dyDescent="0.35">
      <c r="A15" s="321"/>
      <c r="B15" s="322"/>
      <c r="C15" s="323" t="s">
        <v>396</v>
      </c>
      <c r="D15" s="324"/>
      <c r="E15" s="306"/>
      <c r="F15" s="325"/>
      <c r="G15" s="308"/>
    </row>
    <row r="16" spans="1:8" ht="19.5" customHeight="1" x14ac:dyDescent="0.35">
      <c r="A16" s="315">
        <v>11</v>
      </c>
      <c r="B16" s="309" t="s">
        <v>397</v>
      </c>
      <c r="C16" s="310" t="s">
        <v>67</v>
      </c>
      <c r="D16" s="319" t="s">
        <v>398</v>
      </c>
      <c r="E16" s="312" t="s">
        <v>381</v>
      </c>
      <c r="F16" s="313" t="s">
        <v>399</v>
      </c>
      <c r="G16" s="314" t="s">
        <v>400</v>
      </c>
    </row>
    <row r="17" spans="1:7" s="332" customFormat="1" ht="19.5" customHeight="1" x14ac:dyDescent="0.35">
      <c r="A17" s="326"/>
      <c r="B17" s="327"/>
      <c r="C17" s="328" t="s">
        <v>401</v>
      </c>
      <c r="D17" s="304"/>
      <c r="E17" s="329"/>
      <c r="F17" s="330"/>
      <c r="G17" s="331"/>
    </row>
    <row r="18" spans="1:7" ht="19.5" customHeight="1" x14ac:dyDescent="0.35">
      <c r="A18" s="315">
        <v>12</v>
      </c>
      <c r="B18" s="309" t="s">
        <v>402</v>
      </c>
      <c r="C18" s="310" t="s">
        <v>104</v>
      </c>
      <c r="D18" s="319" t="s">
        <v>101</v>
      </c>
      <c r="E18" s="312" t="s">
        <v>381</v>
      </c>
      <c r="F18" s="313" t="s">
        <v>299</v>
      </c>
      <c r="G18" s="314" t="s">
        <v>403</v>
      </c>
    </row>
    <row r="19" spans="1:7" ht="19.5" customHeight="1" x14ac:dyDescent="0.35">
      <c r="A19" s="315">
        <v>13</v>
      </c>
      <c r="B19" s="309" t="s">
        <v>404</v>
      </c>
      <c r="C19" s="310" t="s">
        <v>118</v>
      </c>
      <c r="D19" s="319" t="s">
        <v>117</v>
      </c>
      <c r="E19" s="312" t="s">
        <v>374</v>
      </c>
      <c r="F19" s="313" t="s">
        <v>116</v>
      </c>
      <c r="G19" s="314" t="s">
        <v>405</v>
      </c>
    </row>
    <row r="20" spans="1:7" ht="19.5" customHeight="1" x14ac:dyDescent="0.35">
      <c r="A20" s="315">
        <v>14</v>
      </c>
      <c r="B20" s="309" t="s">
        <v>406</v>
      </c>
      <c r="C20" s="310" t="s">
        <v>129</v>
      </c>
      <c r="D20" s="319" t="s">
        <v>132</v>
      </c>
      <c r="E20" s="312" t="s">
        <v>407</v>
      </c>
      <c r="F20" s="313" t="s">
        <v>133</v>
      </c>
      <c r="G20" s="314" t="s">
        <v>403</v>
      </c>
    </row>
    <row r="21" spans="1:7" s="332" customFormat="1" ht="19.5" customHeight="1" x14ac:dyDescent="0.35">
      <c r="A21" s="326"/>
      <c r="B21" s="327"/>
      <c r="C21" s="328" t="s">
        <v>408</v>
      </c>
      <c r="D21" s="304"/>
      <c r="E21" s="329"/>
      <c r="F21" s="330"/>
      <c r="G21" s="331"/>
    </row>
    <row r="22" spans="1:7" ht="19.5" customHeight="1" x14ac:dyDescent="0.35">
      <c r="A22" s="315">
        <v>15</v>
      </c>
      <c r="B22" s="309" t="s">
        <v>409</v>
      </c>
      <c r="C22" s="310" t="s">
        <v>144</v>
      </c>
      <c r="D22" s="311" t="s">
        <v>147</v>
      </c>
      <c r="E22" s="312" t="s">
        <v>410</v>
      </c>
      <c r="F22" s="313" t="s">
        <v>411</v>
      </c>
      <c r="G22" s="314" t="s">
        <v>412</v>
      </c>
    </row>
    <row r="23" spans="1:7" ht="19.5" customHeight="1" x14ac:dyDescent="0.35">
      <c r="A23" s="315">
        <v>16</v>
      </c>
      <c r="B23" s="309" t="s">
        <v>413</v>
      </c>
      <c r="C23" s="310" t="s">
        <v>145</v>
      </c>
      <c r="D23" s="311" t="s">
        <v>147</v>
      </c>
      <c r="E23" s="312" t="s">
        <v>374</v>
      </c>
      <c r="F23" s="313" t="s">
        <v>411</v>
      </c>
      <c r="G23" s="314" t="s">
        <v>412</v>
      </c>
    </row>
    <row r="24" spans="1:7" ht="19.5" customHeight="1" x14ac:dyDescent="0.35">
      <c r="A24" s="315">
        <v>17</v>
      </c>
      <c r="B24" s="309" t="s">
        <v>414</v>
      </c>
      <c r="C24" s="310" t="s">
        <v>146</v>
      </c>
      <c r="D24" s="311" t="s">
        <v>147</v>
      </c>
      <c r="E24" s="312"/>
      <c r="F24" s="313" t="s">
        <v>411</v>
      </c>
      <c r="G24" s="314" t="s">
        <v>412</v>
      </c>
    </row>
    <row r="25" spans="1:7" ht="19.5" customHeight="1" x14ac:dyDescent="0.35">
      <c r="A25" s="321">
        <v>18</v>
      </c>
      <c r="B25" s="333">
        <v>53010154</v>
      </c>
      <c r="C25" s="334" t="s">
        <v>415</v>
      </c>
      <c r="D25" s="335" t="s">
        <v>416</v>
      </c>
      <c r="E25" s="306"/>
      <c r="F25" s="325"/>
      <c r="G25" s="308"/>
    </row>
    <row r="26" spans="1:7" s="332" customFormat="1" ht="19.5" customHeight="1" x14ac:dyDescent="0.35">
      <c r="A26" s="326"/>
      <c r="B26" s="327"/>
      <c r="C26" s="328" t="s">
        <v>417</v>
      </c>
      <c r="D26" s="304"/>
      <c r="E26" s="329"/>
      <c r="F26" s="330"/>
      <c r="G26" s="331"/>
    </row>
    <row r="27" spans="1:7" ht="19.5" customHeight="1" x14ac:dyDescent="0.35">
      <c r="A27" s="315">
        <v>19</v>
      </c>
      <c r="B27" s="309" t="s">
        <v>418</v>
      </c>
      <c r="C27" s="310" t="s">
        <v>153</v>
      </c>
      <c r="D27" s="319" t="s">
        <v>419</v>
      </c>
      <c r="E27" s="312" t="s">
        <v>394</v>
      </c>
      <c r="F27" s="313" t="s">
        <v>420</v>
      </c>
      <c r="G27" s="314" t="s">
        <v>421</v>
      </c>
    </row>
    <row r="28" spans="1:7" ht="19.5" customHeight="1" x14ac:dyDescent="0.35">
      <c r="A28" s="315">
        <v>20</v>
      </c>
      <c r="B28" s="309" t="s">
        <v>422</v>
      </c>
      <c r="C28" s="310" t="s">
        <v>154</v>
      </c>
      <c r="D28" s="311" t="s">
        <v>419</v>
      </c>
      <c r="E28" s="312" t="s">
        <v>381</v>
      </c>
      <c r="F28" s="313" t="s">
        <v>420</v>
      </c>
      <c r="G28" s="314" t="s">
        <v>421</v>
      </c>
    </row>
    <row r="29" spans="1:7" ht="19.5" customHeight="1" x14ac:dyDescent="0.35">
      <c r="A29" s="315">
        <v>21</v>
      </c>
      <c r="B29" s="309" t="s">
        <v>423</v>
      </c>
      <c r="C29" s="683" t="s">
        <v>161</v>
      </c>
      <c r="D29" s="311" t="s">
        <v>155</v>
      </c>
      <c r="E29" s="312" t="s">
        <v>424</v>
      </c>
      <c r="F29" s="313" t="s">
        <v>316</v>
      </c>
      <c r="G29" s="314" t="s">
        <v>421</v>
      </c>
    </row>
    <row r="30" spans="1:7" ht="19.5" customHeight="1" x14ac:dyDescent="0.35">
      <c r="A30" s="690">
        <v>22</v>
      </c>
      <c r="B30" s="685" t="s">
        <v>697</v>
      </c>
      <c r="C30" s="684" t="s">
        <v>158</v>
      </c>
      <c r="D30" s="686" t="s">
        <v>157</v>
      </c>
      <c r="E30" s="687" t="s">
        <v>394</v>
      </c>
      <c r="F30" s="688" t="s">
        <v>316</v>
      </c>
      <c r="G30" s="689" t="s">
        <v>421</v>
      </c>
    </row>
    <row r="31" spans="1:7" ht="19.5" customHeight="1" x14ac:dyDescent="0.35">
      <c r="C31" s="332"/>
    </row>
    <row r="32" spans="1:7" ht="19.5" customHeight="1" x14ac:dyDescent="0.35"/>
  </sheetData>
  <mergeCells count="4">
    <mergeCell ref="A2:A3"/>
    <mergeCell ref="B2:B3"/>
    <mergeCell ref="C2:C3"/>
    <mergeCell ref="D2:D3"/>
  </mergeCells>
  <printOptions horizontalCentered="1"/>
  <pageMargins left="0.78740157480314965" right="0.39370078740157483" top="0.59055118110236227" bottom="0.19685039370078741" header="7.874015748031496E-2" footer="7.874015748031496E-2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18</vt:i4>
      </vt:variant>
      <vt:variant>
        <vt:lpstr>ช่วงที่มีชื่อ</vt:lpstr>
      </vt:variant>
      <vt:variant>
        <vt:i4>7</vt:i4>
      </vt:variant>
    </vt:vector>
  </HeadingPairs>
  <TitlesOfParts>
    <vt:vector size="25" baseType="lpstr">
      <vt:lpstr>สารบัญ</vt:lpstr>
      <vt:lpstr>1ผบ.สพท</vt:lpstr>
      <vt:lpstr>2สพท</vt:lpstr>
      <vt:lpstr>3เครือข่าย</vt:lpstr>
      <vt:lpstr>4แยกระดับ</vt:lpstr>
      <vt:lpstr>5ร.ร.3ขนาดอ.</vt:lpstr>
      <vt:lpstr>6ร.ร.7ขนาดอ.</vt:lpstr>
      <vt:lpstr>7เปิด3ขวบ</vt:lpstr>
      <vt:lpstr>8รรไปรวม</vt:lpstr>
      <vt:lpstr>9ห้อง</vt:lpstr>
      <vt:lpstr>10นร.</vt:lpstr>
      <vt:lpstr>11อนุบาล</vt:lpstr>
      <vt:lpstr>12ประถม</vt:lpstr>
      <vt:lpstr>13มัธยม</vt:lpstr>
      <vt:lpstr>14-3ขนาด</vt:lpstr>
      <vt:lpstr>15-7ขนาด</vt:lpstr>
      <vt:lpstr>16บุคลากรเขต</vt:lpstr>
      <vt:lpstr>เลขหน้า</vt:lpstr>
      <vt:lpstr>'11อนุบาล'!Print_Titles</vt:lpstr>
      <vt:lpstr>'12ประถม'!Print_Titles</vt:lpstr>
      <vt:lpstr>'13มัธยม'!Print_Titles</vt:lpstr>
      <vt:lpstr>'14-3ขนาด'!Print_Titles</vt:lpstr>
      <vt:lpstr>'15-7ขนาด'!Print_Titles</vt:lpstr>
      <vt:lpstr>'7เปิด3ขวบ'!Print_Titles</vt:lpstr>
      <vt:lpstr>เลขหน้า!Print_Titles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2019-01-14T08:19:36Z</cp:lastPrinted>
  <dcterms:created xsi:type="dcterms:W3CDTF">2019-01-07T06:39:52Z</dcterms:created>
  <dcterms:modified xsi:type="dcterms:W3CDTF">2019-01-14T08:45:01Z</dcterms:modified>
</cp:coreProperties>
</file>